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bookViews>
    <workbookView xWindow="0" yWindow="0" windowWidth="28800" windowHeight="12285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6" hidden="1">대금지급현황!$A$3:$O$3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62913"/>
</workbook>
</file>

<file path=xl/calcChain.xml><?xml version="1.0" encoding="utf-8"?>
<calcChain xmlns="http://schemas.openxmlformats.org/spreadsheetml/2006/main">
  <c r="I5" i="19" l="1"/>
  <c r="I4" i="19"/>
  <c r="H4" i="6" l="1"/>
  <c r="H15" i="6" l="1"/>
  <c r="H16" i="6"/>
  <c r="H19" i="6" l="1"/>
  <c r="H18" i="6" l="1"/>
  <c r="H17" i="6" l="1"/>
  <c r="H14" i="6"/>
  <c r="H12" i="6" l="1"/>
  <c r="H5" i="6" l="1"/>
  <c r="H6" i="6"/>
  <c r="H7" i="6"/>
  <c r="H8" i="6"/>
  <c r="H9" i="6"/>
  <c r="H10" i="6"/>
  <c r="H11" i="6"/>
  <c r="H13" i="6"/>
  <c r="K19" i="6" l="1"/>
  <c r="K18" i="6" l="1"/>
  <c r="K17" i="6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<sst xmlns="http://schemas.openxmlformats.org/spreadsheetml/2006/main" count="356" uniqueCount="218">
  <si>
    <t>계약방법</t>
    <phoneticPr fontId="3" type="noConversion"/>
  </si>
  <si>
    <t>비고</t>
    <phoneticPr fontId="3" type="noConversion"/>
  </si>
  <si>
    <t>입찰현황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</si>
  <si>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</si>
  <si>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</si>
  <si>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</si>
  <si>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</si>
  <si>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</si>
  <si>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</si>
  <si>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</si>
  <si>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</si>
  <si>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</si>
  <si>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</si>
  <si>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</si>
  <si>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</si>
  <si>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</si>
  <si>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</si>
  <si>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</si>
  <si>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</si>
  <si>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</si>
  <si>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</si>
  <si>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</si>
  <si>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</si>
  <si>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</si>
  <si>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</si>
  <si>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</si>
  <si>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</si>
  <si>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</si>
  <si>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</si>
  <si>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</si>
  <si>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</si>
  <si>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</si>
  <si>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</si>
  <si>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</si>
  <si>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</si>
  <si>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</si>
  <si>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</si>
  <si>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</si>
  <si>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</si>
  <si>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</si>
  <si>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</si>
  <si>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</si>
  <si>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</si>
  <si>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</si>
  <si>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</si>
  <si>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</si>
  <si>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</si>
  <si>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</si>
  <si>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</si>
  <si>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</si>
  <si>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</si>
  <si>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</si>
  <si>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</si>
  <si>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</si>
  <si>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</si>
  <si>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</si>
  <si>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</si>
  <si>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</si>
  <si>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</si>
  <si>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</si>
  <si>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</si>
  <si>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</si>
  <si>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</si>
  <si>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</si>
  <si>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</si>
  <si>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</si>
  <si>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</si>
  <si>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선금</t>
    <phoneticPr fontId="3" type="noConversion"/>
  </si>
  <si>
    <t>용역 발주계획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</si>
  <si>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</si>
  <si>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</si>
  <si>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</si>
  <si>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계약내용의 변경에 관한 사항</t>
    <phoneticPr fontId="3" type="noConversion"/>
  </si>
  <si>
    <t>비고(계약변경 사유)</t>
    <phoneticPr fontId="3" type="noConversion"/>
  </si>
  <si>
    <t>계약기간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</si>
  <si>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</si>
  <si>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</si>
  <si>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계약기간</t>
  </si>
  <si>
    <t>준공(기성)검사현황</t>
    <phoneticPr fontId="3" type="noConversion"/>
  </si>
  <si>
    <t>계약금액 등</t>
    <phoneticPr fontId="3" type="noConversion"/>
  </si>
  <si>
    <t>계약기간</t>
    <phoneticPr fontId="3" type="noConversion"/>
  </si>
  <si>
    <t>(단위 : 원)</t>
    <phoneticPr fontId="3" type="noConversion"/>
  </si>
  <si>
    <t>(단위 : 원)</t>
    <phoneticPr fontId="3" type="noConversion"/>
  </si>
  <si>
    <t>(단위 : 원)</t>
    <phoneticPr fontId="3" type="noConversion"/>
  </si>
  <si>
    <t>계</t>
    <phoneticPr fontId="3" type="noConversion"/>
  </si>
  <si>
    <t>기타</t>
    <phoneticPr fontId="3" type="noConversion"/>
  </si>
  <si>
    <t>관급자재대</t>
    <phoneticPr fontId="3" type="noConversion"/>
  </si>
  <si>
    <t>도급액</t>
    <phoneticPr fontId="3" type="noConversion"/>
  </si>
  <si>
    <t>계약율(%)</t>
  </si>
  <si>
    <t>낙찰자</t>
    <phoneticPr fontId="3" type="noConversion"/>
  </si>
  <si>
    <t>예산액</t>
    <phoneticPr fontId="3" type="noConversion"/>
  </si>
  <si>
    <t>구매예정금액</t>
    <phoneticPr fontId="3" type="noConversion"/>
  </si>
  <si>
    <t>계약방법</t>
    <phoneticPr fontId="3" type="noConversion"/>
  </si>
  <si>
    <t>완료</t>
    <phoneticPr fontId="3" type="noConversion"/>
  </si>
  <si>
    <t>-해당사항없음-</t>
    <phoneticPr fontId="3" type="noConversion"/>
  </si>
  <si>
    <t>계약현황공개</t>
    <phoneticPr fontId="3" type="noConversion"/>
  </si>
  <si>
    <t>(단위 : 원)</t>
    <phoneticPr fontId="3" type="noConversion"/>
  </si>
  <si>
    <t>수의계약현황</t>
    <phoneticPr fontId="3" type="noConversion"/>
  </si>
  <si>
    <t>(단위 : 원)</t>
    <phoneticPr fontId="3" type="noConversion"/>
  </si>
  <si>
    <t>계약기간</t>
    <phoneticPr fontId="3" type="noConversion"/>
  </si>
  <si>
    <t>대표자</t>
    <phoneticPr fontId="3" type="noConversion"/>
  </si>
  <si>
    <t>수의계약사유</t>
    <phoneticPr fontId="3" type="noConversion"/>
  </si>
  <si>
    <t>계약현황</t>
    <phoneticPr fontId="3" type="noConversion"/>
  </si>
  <si>
    <t>최초계약금액</t>
    <phoneticPr fontId="3" type="noConversion"/>
  </si>
  <si>
    <t>준공</t>
    <phoneticPr fontId="3" type="noConversion"/>
  </si>
  <si>
    <t>비고</t>
    <phoneticPr fontId="3" type="noConversion"/>
  </si>
  <si>
    <t>지방계약법 시행령 제25조제1항제5호</t>
  </si>
  <si>
    <t>수의</t>
    <phoneticPr fontId="25" type="noConversion"/>
  </si>
  <si>
    <t>성남시청소년재단 분당정자청소년수련관</t>
    <phoneticPr fontId="3" type="noConversion"/>
  </si>
  <si>
    <t>성남시청소년재단 분당정자청소년수련관</t>
    <phoneticPr fontId="3" type="noConversion"/>
  </si>
  <si>
    <t>성남시청소년재단 분당정자청소년수련관</t>
    <phoneticPr fontId="3" type="noConversion"/>
  </si>
  <si>
    <t>비상발전기 보수</t>
  </si>
  <si>
    <t>2023년 상반기 시설물 정기안전점검</t>
  </si>
  <si>
    <t>냉동기 세관</t>
  </si>
  <si>
    <t>2023년 상반기 위험성 평가</t>
  </si>
  <si>
    <t xml:space="preserve">학교맞춤형 스킬업클래스 산운초「생태교육」 </t>
  </si>
  <si>
    <t xml:space="preserve">학교맞춤형 스킬업클래스 불곡초「과학」 </t>
  </si>
  <si>
    <t>「M(maker)&amp;M(media)아카데미-검단초」프로그램용 노트북 임차</t>
  </si>
  <si>
    <t>수의</t>
  </si>
  <si>
    <t>분당정자청소년수련관(운영지원팀)</t>
    <phoneticPr fontId="3" type="noConversion"/>
  </si>
  <si>
    <t>분당정자청소년수련관(교육사업팀)</t>
    <phoneticPr fontId="3" type="noConversion"/>
  </si>
  <si>
    <t>이선호</t>
  </si>
  <si>
    <t>031-729-9511</t>
  </si>
  <si>
    <t>신창훈</t>
  </si>
  <si>
    <t>031-729-9515</t>
  </si>
  <si>
    <t>정연선</t>
  </si>
  <si>
    <t>031-729-9554</t>
  </si>
  <si>
    <t>이경현</t>
  </si>
  <si>
    <t>031-729-9555</t>
  </si>
  <si>
    <t>승강기 정밀안전점검에 따른 승강기 보수</t>
  </si>
  <si>
    <t>건축</t>
  </si>
  <si>
    <t>공연장 무대시설 보수</t>
  </si>
  <si>
    <t>이하여백</t>
    <phoneticPr fontId="3" type="noConversion"/>
  </si>
  <si>
    <t>2023.03.07.</t>
    <phoneticPr fontId="25" type="noConversion"/>
  </si>
  <si>
    <t>2023.03.09.</t>
    <phoneticPr fontId="25" type="noConversion"/>
  </si>
  <si>
    <t>㈜보람이엔씨</t>
    <phoneticPr fontId="25" type="noConversion"/>
  </si>
  <si>
    <t>안은경</t>
    <phoneticPr fontId="25" type="noConversion"/>
  </si>
  <si>
    <t>분당정자청소년수련관</t>
    <phoneticPr fontId="25" type="noConversion"/>
  </si>
  <si>
    <t>시설환경 개선 전기공사</t>
    <phoneticPr fontId="25" type="noConversion"/>
  </si>
  <si>
    <t>시설환경 개선 전기공사</t>
    <phoneticPr fontId="25" type="noConversion"/>
  </si>
  <si>
    <t>2023.03.09.</t>
    <phoneticPr fontId="25" type="noConversion"/>
  </si>
  <si>
    <t>공사</t>
    <phoneticPr fontId="25" type="noConversion"/>
  </si>
  <si>
    <t>㈜보람이엔씨</t>
    <phoneticPr fontId="25" type="noConversion"/>
  </si>
  <si>
    <t>경기도 성남시 중원구 도촌북로 176</t>
    <phoneticPr fontId="25" type="noConversion"/>
  </si>
  <si>
    <t>경기도 성남시 중원구 도촌북로 176</t>
    <phoneticPr fontId="25" type="noConversion"/>
  </si>
  <si>
    <t>신도종합서비스</t>
    <phoneticPr fontId="3" type="noConversion"/>
  </si>
  <si>
    <t>2022.12.16.</t>
    <phoneticPr fontId="3" type="noConversion"/>
  </si>
  <si>
    <t>2023.01.01.</t>
    <phoneticPr fontId="3" type="noConversion"/>
  </si>
  <si>
    <t>2023.12.31.</t>
    <phoneticPr fontId="3" type="noConversion"/>
  </si>
  <si>
    <t>2023.03.31.</t>
    <phoneticPr fontId="3" type="noConversion"/>
  </si>
  <si>
    <t>2023.04.03.</t>
    <phoneticPr fontId="3" type="noConversion"/>
  </si>
  <si>
    <t>㈜서울고속관광</t>
    <phoneticPr fontId="3" type="noConversion"/>
  </si>
  <si>
    <t>2022.12.19.</t>
    <phoneticPr fontId="3" type="noConversion"/>
  </si>
  <si>
    <t>2023.01.01.</t>
    <phoneticPr fontId="3" type="noConversion"/>
  </si>
  <si>
    <t>2023.12.31.</t>
    <phoneticPr fontId="3" type="noConversion"/>
  </si>
  <si>
    <t>2023.03.31.</t>
    <phoneticPr fontId="3" type="noConversion"/>
  </si>
  <si>
    <t>2023.04.03.</t>
    <phoneticPr fontId="3" type="noConversion"/>
  </si>
  <si>
    <t>㈜케이티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</si>
  <si>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</si>
  <si>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</si>
  <si>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</si>
  <si>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2023.03.31.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</si>
  <si>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</si>
  <si>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</si>
  <si>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</si>
  <si>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2023.04.03.</t>
    <phoneticPr fontId="3" type="noConversion"/>
  </si>
  <si>
    <t>신도종합서비스</t>
    <phoneticPr fontId="3" type="noConversion"/>
  </si>
  <si>
    <t>2022.12.15.</t>
    <phoneticPr fontId="3" type="noConversion"/>
  </si>
  <si>
    <t>2023.01.01.</t>
    <phoneticPr fontId="3" type="noConversion"/>
  </si>
  <si>
    <t>2023.03.31.</t>
    <phoneticPr fontId="3" type="noConversion"/>
  </si>
  <si>
    <t>2023.04.03.</t>
    <phoneticPr fontId="3" type="noConversion"/>
  </si>
  <si>
    <t>㈜에스원</t>
    <phoneticPr fontId="3" type="noConversion"/>
  </si>
  <si>
    <t>2022.12.29.</t>
    <phoneticPr fontId="3" type="noConversion"/>
  </si>
  <si>
    <t>㈜경기엘리베이터</t>
    <phoneticPr fontId="3" type="noConversion"/>
  </si>
  <si>
    <t>2022.12.28.</t>
    <phoneticPr fontId="3" type="noConversion"/>
  </si>
  <si>
    <t>2023.12.31.</t>
    <phoneticPr fontId="3" type="noConversion"/>
  </si>
  <si>
    <t>2023.03.31.</t>
    <phoneticPr fontId="3" type="noConversion"/>
  </si>
  <si>
    <t>㈜동진파트너스</t>
    <phoneticPr fontId="3" type="noConversion"/>
  </si>
  <si>
    <t>2022.12.21.</t>
    <phoneticPr fontId="3" type="noConversion"/>
  </si>
  <si>
    <t>2023.01.01.</t>
    <phoneticPr fontId="3" type="noConversion"/>
  </si>
  <si>
    <t>2023.12.31.</t>
    <phoneticPr fontId="3" type="noConversion"/>
  </si>
  <si>
    <t>2023.03.06.</t>
    <phoneticPr fontId="3" type="noConversion"/>
  </si>
  <si>
    <t>㈜청호나이스</t>
    <phoneticPr fontId="3" type="noConversion"/>
  </si>
  <si>
    <t>2022.12.27.</t>
    <phoneticPr fontId="3" type="noConversion"/>
  </si>
  <si>
    <t>2023.01.01.</t>
    <phoneticPr fontId="3" type="noConversion"/>
  </si>
  <si>
    <t>2023.03.31.</t>
    <phoneticPr fontId="3" type="noConversion"/>
  </si>
  <si>
    <t>보명소방전기</t>
    <phoneticPr fontId="3" type="noConversion"/>
  </si>
  <si>
    <t>2022.12.27.</t>
    <phoneticPr fontId="3" type="noConversion"/>
  </si>
  <si>
    <t>2023.01.01.</t>
    <phoneticPr fontId="3" type="noConversion"/>
  </si>
  <si>
    <t>시설환경 개선 전기공사</t>
    <phoneticPr fontId="3" type="noConversion"/>
  </si>
  <si>
    <t>㈜보람이엔씨</t>
    <phoneticPr fontId="3" type="noConversion"/>
  </si>
  <si>
    <t>2023.03.07.</t>
    <phoneticPr fontId="3" type="noConversion"/>
  </si>
  <si>
    <t>2023.03.09.</t>
    <phoneticPr fontId="3" type="noConversion"/>
  </si>
  <si>
    <t>2023.03.09.</t>
    <phoneticPr fontId="3" type="noConversion"/>
  </si>
  <si>
    <t>2023.03.09.</t>
    <phoneticPr fontId="3" type="noConversion"/>
  </si>
  <si>
    <t>2023.03.09.</t>
    <phoneticPr fontId="3" type="noConversion"/>
  </si>
  <si>
    <t>분당정자청소년수련관</t>
    <phoneticPr fontId="3" type="noConversion"/>
  </si>
  <si>
    <t>본부</t>
    <phoneticPr fontId="3" type="noConversion"/>
  </si>
  <si>
    <t>2023.04.03.</t>
    <phoneticPr fontId="3" type="noConversion"/>
  </si>
  <si>
    <t>2023.03.27.</t>
    <phoneticPr fontId="3" type="noConversion"/>
  </si>
  <si>
    <t>2023.03.27.</t>
    <phoneticPr fontId="3" type="noConversion"/>
  </si>
  <si>
    <t>이하여백</t>
    <phoneticPr fontId="3" type="noConversion"/>
  </si>
  <si>
    <t>(2023. 03. 31. 기준 / 단위 : 원)</t>
    <phoneticPr fontId="3" type="noConversion"/>
  </si>
  <si>
    <t>2월분</t>
    <phoneticPr fontId="3" type="noConversion"/>
  </si>
  <si>
    <t>3월분</t>
    <phoneticPr fontId="3" type="noConversion"/>
  </si>
  <si>
    <t>3월분</t>
    <phoneticPr fontId="3" type="noConversion"/>
  </si>
  <si>
    <t>이하여백</t>
    <phoneticPr fontId="3" type="noConversion"/>
  </si>
  <si>
    <t>(연중)2023년 복합기 연간 임대계약</t>
    <phoneticPr fontId="3" type="noConversion"/>
  </si>
  <si>
    <t>(연중)청소년방과후아카데미 등하원 셔틀버스 연간계약</t>
    <phoneticPr fontId="3" type="noConversion"/>
  </si>
  <si>
    <t>(연중)인터넷망 연간계약(3차)</t>
    <phoneticPr fontId="3" type="noConversion"/>
  </si>
  <si>
    <t>(연중)인터넷전화 연간계약(3차)</t>
    <phoneticPr fontId="3" type="noConversion"/>
  </si>
  <si>
    <t>(연중)청소년방과후아카데미 업무용 복합기 임대 계약</t>
    <phoneticPr fontId="3" type="noConversion"/>
  </si>
  <si>
    <t xml:space="preserve">(연중)지문인식 및 무인경비시스템 </t>
    <phoneticPr fontId="3" type="noConversion"/>
  </si>
  <si>
    <t>(연중)2023년 승강기점검 위탁운영계획</t>
    <phoneticPr fontId="3" type="noConversion"/>
  </si>
  <si>
    <t>(연중)시설물 위탁관리 용역 연간계약</t>
    <phoneticPr fontId="3" type="noConversion"/>
  </si>
  <si>
    <t>(연중)위생설비(정수기, 공기청정기, 비데) 연간계약</t>
    <phoneticPr fontId="3" type="noConversion"/>
  </si>
  <si>
    <t>(연중)소방안전관리 위탁대행 연간계약</t>
    <phoneticPr fontId="3" type="noConversion"/>
  </si>
  <si>
    <t>「건설산업기본법」에 따른 건설공사(같은 법에 따른 전문공사는 제외한다)로서 추정가격이 4억원 이하인 공사, 같은 법에 따른 
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</si>
</sst>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###,##0"/>
    <numFmt numFmtId="185" formatCode="yyyy\.mm\.dd"/>
  </numFmts>
  <fonts count="3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ajor"/>
    </font>
    <font>
      <sz val="10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40338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82">
    <xf numFmtId="0" fontId="0" fillId="0" borderId="0" xfId="0"/>
    <xf numFmtId="0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shrinkToFit="1"/>
    </xf>
    <xf numFmtId="177" fontId="6" fillId="0" borderId="2" xfId="0" applyNumberFormat="1" applyFont="1" applyBorder="1" applyAlignment="1">
      <alignment horizontal="left" vertical="center" shrinkToFit="1"/>
    </xf>
    <xf numFmtId="38" fontId="6" fillId="4" borderId="2" xfId="2" applyNumberFormat="1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/>
    </xf>
    <xf numFmtId="41" fontId="5" fillId="0" borderId="0" xfId="1" applyFont="1" applyFill="1" applyBorder="1" applyAlignment="1" applyProtection="1">
      <alignment horizontal="centerContinuous" vertical="center"/>
    </xf>
    <xf numFmtId="0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center" vertical="center" shrinkToFit="1"/>
    </xf>
    <xf numFmtId="49" fontId="6" fillId="5" borderId="2" xfId="0" applyNumberFormat="1" applyFont="1" applyFill="1" applyBorder="1" applyAlignment="1" applyProtection="1">
      <alignment horizontal="center" vertical="center"/>
    </xf>
    <xf numFmtId="0" fontId="7" fillId="0" borderId="2" xfId="1" applyNumberFormat="1" applyFont="1" applyFill="1" applyBorder="1" applyAlignment="1" applyProtection="1">
      <alignment horizontal="left" vertical="center" shrinkToFit="1"/>
    </xf>
    <xf numFmtId="0" fontId="7" fillId="0" borderId="0" xfId="0" applyFont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7" fillId="0" borderId="0" xfId="0" applyFont="1"/>
    <xf numFmtId="0" fontId="8" fillId="0" borderId="1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41" fontId="8" fillId="0" borderId="1" xfId="1" applyFont="1" applyFill="1" applyBorder="1" applyAlignment="1" applyProtection="1">
      <alignment horizontal="right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1" fontId="7" fillId="0" borderId="0" xfId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 wrapText="1"/>
    </xf>
    <xf numFmtId="0" fontId="8" fillId="0" borderId="1" xfId="0" applyNumberFormat="1" applyFont="1" applyFill="1" applyBorder="1" applyAlignment="1" applyProtection="1">
      <alignment horizontal="left" vertical="center"/>
    </xf>
    <xf numFmtId="10" fontId="7" fillId="0" borderId="0" xfId="5763" applyNumberFormat="1" applyFont="1" applyAlignment="1">
      <alignment vertical="center"/>
    </xf>
    <xf numFmtId="41" fontId="7" fillId="0" borderId="0" xfId="0" applyNumberFormat="1" applyFont="1" applyAlignment="1">
      <alignment vertical="center"/>
    </xf>
    <xf numFmtId="0" fontId="7" fillId="0" borderId="0" xfId="0" applyNumberFormat="1" applyFont="1" applyFill="1" applyBorder="1" applyAlignment="1" applyProtection="1">
      <alignment vertical="center" shrinkToFit="1"/>
    </xf>
    <xf numFmtId="0" fontId="9" fillId="0" borderId="0" xfId="0" applyFont="1"/>
    <xf numFmtId="0" fontId="9" fillId="0" borderId="0" xfId="0" applyFont="1" applyAlignment="1">
      <alignment vertical="center"/>
    </xf>
    <xf numFmtId="0" fontId="6" fillId="4" borderId="2" xfId="0" applyNumberFormat="1" applyFont="1" applyFill="1" applyBorder="1" applyAlignment="1" applyProtection="1">
      <alignment horizontal="center" vertical="center" shrinkToFit="1"/>
    </xf>
    <xf numFmtId="41" fontId="6" fillId="0" borderId="2" xfId="1" quotePrefix="1" applyFont="1" applyFill="1" applyBorder="1" applyAlignment="1" applyProtection="1">
      <alignment horizontal="right" vertical="center" shrinkToFit="1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right" vertical="center" shrinkToFit="1"/>
    </xf>
    <xf numFmtId="41" fontId="6" fillId="0" borderId="2" xfId="1" applyFont="1" applyFill="1" applyBorder="1" applyAlignment="1">
      <alignment vertical="center" shrinkToFit="1"/>
    </xf>
    <xf numFmtId="41" fontId="6" fillId="0" borderId="2" xfId="1" applyFont="1" applyBorder="1" applyAlignment="1">
      <alignment vertical="center" shrinkToFit="1"/>
    </xf>
    <xf numFmtId="41" fontId="6" fillId="0" borderId="2" xfId="1" quotePrefix="1" applyFont="1" applyBorder="1" applyAlignment="1">
      <alignment vertical="center" shrinkToFit="1"/>
    </xf>
    <xf numFmtId="41" fontId="6" fillId="0" borderId="2" xfId="1" applyFont="1" applyFill="1" applyBorder="1" applyAlignment="1">
      <alignment horizontal="right" vertical="center" shrinkToFit="1"/>
    </xf>
    <xf numFmtId="0" fontId="7" fillId="0" borderId="2" xfId="1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vertical="center" wrapText="1"/>
    </xf>
    <xf numFmtId="0" fontId="10" fillId="0" borderId="0" xfId="0" applyFont="1" applyBorder="1" applyAlignment="1">
      <alignment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176" fontId="7" fillId="0" borderId="3" xfId="1" applyNumberFormat="1" applyFont="1" applyBorder="1" applyAlignment="1">
      <alignment horizontal="center" vertical="center"/>
    </xf>
    <xf numFmtId="178" fontId="7" fillId="2" borderId="2" xfId="0" applyNumberFormat="1" applyFont="1" applyFill="1" applyBorder="1" applyAlignment="1" applyProtection="1">
      <alignment horizontal="center" vertical="center"/>
    </xf>
    <xf numFmtId="177" fontId="6" fillId="0" borderId="2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2" borderId="7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 applyProtection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0" fontId="6" fillId="4" borderId="2" xfId="0" quotePrefix="1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176" fontId="6" fillId="0" borderId="2" xfId="1" applyNumberFormat="1" applyFont="1" applyFill="1" applyBorder="1" applyAlignment="1">
      <alignment horizontal="right" vertical="center" shrinkToFit="1"/>
    </xf>
    <xf numFmtId="41" fontId="6" fillId="4" borderId="2" xfId="1" quotePrefix="1" applyFont="1" applyFill="1" applyBorder="1" applyAlignment="1">
      <alignment horizontal="center" vertical="center" shrinkToFit="1"/>
    </xf>
    <xf numFmtId="41" fontId="6" fillId="4" borderId="2" xfId="1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>
      <alignment horizontal="center" vertical="center" shrinkToFit="1"/>
    </xf>
    <xf numFmtId="178" fontId="7" fillId="0" borderId="2" xfId="0" applyNumberFormat="1" applyFont="1" applyFill="1" applyBorder="1" applyAlignment="1" applyProtection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 applyProtection="1">
      <alignment horizontal="right" vertical="center" shrinkToFit="1"/>
    </xf>
    <xf numFmtId="176" fontId="6" fillId="0" borderId="2" xfId="0" applyNumberFormat="1" applyFont="1" applyFill="1" applyBorder="1" applyAlignment="1">
      <alignment horizontal="right" vertical="center" shrinkToFit="1"/>
    </xf>
    <xf numFmtId="41" fontId="6" fillId="0" borderId="20" xfId="1" quotePrefix="1" applyFont="1" applyFill="1" applyBorder="1" applyAlignment="1" applyProtection="1">
      <alignment horizontal="right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 shrinkToFit="1"/>
    </xf>
    <xf numFmtId="0" fontId="8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82" fontId="6" fillId="0" borderId="2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0" fontId="6" fillId="0" borderId="2" xfId="0" applyNumberFormat="1" applyFont="1" applyFill="1" applyBorder="1" applyAlignment="1" applyProtection="1">
      <alignment horizontal="center" vertical="center" wrapText="1" shrinkToFi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 shrinkToFit="1"/>
    </xf>
    <xf numFmtId="0" fontId="6" fillId="0" borderId="0" xfId="0" applyNumberFormat="1" applyFont="1" applyFill="1" applyBorder="1" applyAlignment="1" applyProtection="1">
      <alignment vertical="center" shrinkToFit="1"/>
    </xf>
    <xf numFmtId="41" fontId="6" fillId="0" borderId="0" xfId="1" applyFont="1" applyFill="1" applyBorder="1" applyAlignment="1" applyProtection="1">
      <alignment horizontal="center" vertical="center"/>
    </xf>
    <xf numFmtId="41" fontId="6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1" fontId="6" fillId="0" borderId="0" xfId="0" applyNumberFormat="1" applyFont="1" applyFill="1" applyBorder="1" applyAlignment="1">
      <alignment vertical="center"/>
    </xf>
    <xf numFmtId="0" fontId="26" fillId="0" borderId="0" xfId="0" applyFont="1" applyFill="1"/>
    <xf numFmtId="183" fontId="6" fillId="0" borderId="2" xfId="0" applyNumberFormat="1" applyFont="1" applyFill="1" applyBorder="1" applyAlignment="1">
      <alignment horizontal="center" vertical="center" shrinkToFit="1"/>
    </xf>
    <xf numFmtId="183" fontId="6" fillId="0" borderId="2" xfId="0" applyNumberFormat="1" applyFont="1" applyBorder="1" applyAlignment="1">
      <alignment horizontal="center"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181" fontId="6" fillId="0" borderId="2" xfId="2" applyNumberFormat="1" applyFont="1" applyBorder="1" applyAlignment="1">
      <alignment horizontal="center" vertical="center" shrinkToFit="1"/>
    </xf>
    <xf numFmtId="181" fontId="6" fillId="0" borderId="2" xfId="0" quotePrefix="1" applyNumberFormat="1" applyFont="1" applyBorder="1" applyAlignment="1">
      <alignment horizontal="center" vertical="center" shrinkToFit="1"/>
    </xf>
    <xf numFmtId="41" fontId="6" fillId="0" borderId="2" xfId="1" quotePrefix="1" applyFont="1" applyFill="1" applyBorder="1" applyAlignment="1">
      <alignment vertical="center" shrinkToFit="1"/>
    </xf>
    <xf numFmtId="41" fontId="22" fillId="0" borderId="2" xfId="1" quotePrefix="1" applyFont="1" applyBorder="1" applyAlignment="1">
      <alignment vertical="center" shrinkToFit="1"/>
    </xf>
    <xf numFmtId="181" fontId="6" fillId="0" borderId="20" xfId="0" applyNumberFormat="1" applyFont="1" applyFill="1" applyBorder="1" applyAlignment="1" applyProtection="1">
      <alignment horizontal="center" vertical="center" wrapText="1" shrinkToFit="1"/>
    </xf>
    <xf numFmtId="181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6" fillId="0" borderId="2" xfId="0" quotePrefix="1" applyNumberFormat="1" applyFont="1" applyBorder="1" applyAlignment="1">
      <alignment horizontal="left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9" xfId="0" applyNumberFormat="1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/>
    </xf>
    <xf numFmtId="179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6" fillId="0" borderId="0" xfId="0" applyFont="1" applyAlignment="1">
      <alignment horizontal="center" vertical="center"/>
    </xf>
    <xf numFmtId="41" fontId="6" fillId="0" borderId="2" xfId="1" applyFont="1" applyFill="1" applyBorder="1" applyAlignment="1" applyProtection="1">
      <alignment horizontal="center" vertical="center" shrinkToFit="1"/>
    </xf>
    <xf numFmtId="180" fontId="6" fillId="0" borderId="0" xfId="5763" applyNumberFormat="1" applyFont="1" applyAlignment="1">
      <alignment vertical="center"/>
    </xf>
    <xf numFmtId="181" fontId="6" fillId="0" borderId="2" xfId="2" applyNumberFormat="1" applyFont="1" applyFill="1" applyBorder="1" applyAlignment="1">
      <alignment horizontal="center" vertical="center" shrinkToFit="1"/>
    </xf>
    <xf numFmtId="181" fontId="6" fillId="0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181" fontId="7" fillId="0" borderId="2" xfId="1" quotePrefix="1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177" fontId="6" fillId="4" borderId="2" xfId="0" applyNumberFormat="1" applyFont="1" applyFill="1" applyBorder="1" applyAlignment="1">
      <alignment horizontal="left" vertical="center" shrinkToFit="1"/>
    </xf>
    <xf numFmtId="41" fontId="6" fillId="4" borderId="2" xfId="1" applyFont="1" applyFill="1" applyBorder="1" applyAlignment="1" applyProtection="1">
      <alignment horizontal="right" vertical="center" shrinkToFit="1"/>
    </xf>
    <xf numFmtId="41" fontId="6" fillId="4" borderId="0" xfId="0" applyNumberFormat="1" applyFont="1" applyFill="1" applyBorder="1" applyAlignment="1">
      <alignment vertical="center"/>
    </xf>
    <xf numFmtId="0" fontId="6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41" fontId="6" fillId="4" borderId="2" xfId="1" quotePrefix="1" applyFont="1" applyFill="1" applyBorder="1" applyAlignment="1">
      <alignment vertical="center" shrinkToFit="1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6" fillId="0" borderId="0" xfId="0" applyFont="1" applyFill="1" applyAlignment="1">
      <alignment vertical="center"/>
    </xf>
    <xf numFmtId="0" fontId="6" fillId="4" borderId="2" xfId="0" quotePrefix="1" applyNumberFormat="1" applyFont="1" applyFill="1" applyBorder="1" applyAlignment="1">
      <alignment horizontal="center" vertical="center" shrinkToFit="1"/>
    </xf>
    <xf numFmtId="41" fontId="20" fillId="0" borderId="2" xfId="1" applyFont="1" applyFill="1" applyBorder="1" applyAlignment="1" applyProtection="1">
      <alignment horizontal="right" vertical="center" shrinkToFit="1"/>
    </xf>
    <xf numFmtId="41" fontId="20" fillId="0" borderId="2" xfId="1" quotePrefix="1" applyFont="1" applyFill="1" applyBorder="1" applyAlignment="1" applyProtection="1">
      <alignment horizontal="right" vertical="center" shrinkToFit="1"/>
    </xf>
    <xf numFmtId="184" fontId="30" fillId="0" borderId="2" xfId="0" applyNumberFormat="1" applyFont="1" applyBorder="1" applyAlignment="1" applyProtection="1">
      <alignment horizontal="right" vertical="center" wrapText="1"/>
    </xf>
    <xf numFmtId="0" fontId="6" fillId="4" borderId="2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41" fontId="20" fillId="4" borderId="2" xfId="1" quotePrefix="1" applyFont="1" applyFill="1" applyBorder="1" applyAlignment="1" applyProtection="1">
      <alignment horizontal="right" vertical="center" shrinkToFit="1"/>
    </xf>
    <xf numFmtId="41" fontId="20" fillId="4" borderId="2" xfId="1" applyFont="1" applyFill="1" applyBorder="1" applyAlignment="1" applyProtection="1">
      <alignment horizontal="right" vertical="center" shrinkToFit="1"/>
    </xf>
    <xf numFmtId="181" fontId="6" fillId="4" borderId="2" xfId="0" applyNumberFormat="1" applyFont="1" applyFill="1" applyBorder="1" applyAlignment="1" applyProtection="1">
      <alignment horizontal="center" vertical="center" shrinkToFit="1"/>
    </xf>
    <xf numFmtId="177" fontId="6" fillId="4" borderId="2" xfId="0" quotePrefix="1" applyNumberFormat="1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41" fontId="6" fillId="4" borderId="2" xfId="34751" applyFont="1" applyFill="1" applyBorder="1" applyAlignment="1">
      <alignment horizontal="center" vertical="center" shrinkToFit="1"/>
    </xf>
    <xf numFmtId="41" fontId="6" fillId="4" borderId="2" xfId="34634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left" vertical="center" shrinkToFit="1"/>
    </xf>
    <xf numFmtId="38" fontId="6" fillId="0" borderId="2" xfId="34634" applyNumberFormat="1" applyFont="1" applyFill="1" applyBorder="1" applyAlignment="1">
      <alignment horizontal="right" vertical="center" shrinkToFit="1"/>
    </xf>
    <xf numFmtId="0" fontId="31" fillId="0" borderId="2" xfId="0" applyFont="1" applyFill="1" applyBorder="1" applyAlignment="1">
      <alignment horizontal="center" vertical="center" wrapText="1" shrinkToFit="1"/>
    </xf>
    <xf numFmtId="0" fontId="6" fillId="4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0" borderId="2" xfId="34634" applyNumberFormat="1" applyFont="1" applyFill="1" applyBorder="1" applyAlignment="1">
      <alignment horizontal="right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177" fontId="20" fillId="0" borderId="2" xfId="0" applyNumberFormat="1" applyFont="1" applyFill="1" applyBorder="1" applyAlignment="1">
      <alignment horizontal="left" vertical="center" shrinkToFi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41" fontId="7" fillId="0" borderId="20" xfId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1" fontId="7" fillId="0" borderId="2" xfId="1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shrinkToFit="1"/>
    </xf>
    <xf numFmtId="0" fontId="6" fillId="0" borderId="20" xfId="0" applyFont="1" applyFill="1" applyBorder="1" applyAlignment="1">
      <alignment horizontal="center" vertical="center" shrinkToFit="1"/>
    </xf>
    <xf numFmtId="0" fontId="6" fillId="4" borderId="20" xfId="0" quotePrefix="1" applyFont="1" applyFill="1" applyBorder="1" applyAlignment="1">
      <alignment horizontal="center" vertical="center" shrinkToFit="1"/>
    </xf>
    <xf numFmtId="38" fontId="6" fillId="4" borderId="20" xfId="40335" applyNumberFormat="1" applyFont="1" applyFill="1" applyBorder="1" applyAlignment="1">
      <alignment horizontal="center" vertical="center" shrinkToFit="1"/>
    </xf>
    <xf numFmtId="41" fontId="6" fillId="4" borderId="20" xfId="40336" quotePrefix="1" applyFont="1" applyFill="1" applyBorder="1" applyAlignment="1">
      <alignment horizontal="right" vertical="center" shrinkToFit="1"/>
    </xf>
    <xf numFmtId="0" fontId="7" fillId="0" borderId="20" xfId="0" applyNumberFormat="1" applyFont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38" fontId="7" fillId="4" borderId="20" xfId="322" applyNumberFormat="1" applyFont="1" applyFill="1" applyBorder="1" applyAlignment="1">
      <alignment horizontal="center" vertical="center" shrinkToFit="1"/>
    </xf>
    <xf numFmtId="41" fontId="7" fillId="4" borderId="20" xfId="321" quotePrefix="1" applyFont="1" applyFill="1" applyBorder="1" applyAlignment="1">
      <alignment horizontal="center" vertical="center" shrinkToFit="1"/>
    </xf>
    <xf numFmtId="0" fontId="6" fillId="0" borderId="29" xfId="40337" applyFont="1" applyFill="1" applyBorder="1" applyAlignment="1">
      <alignment horizontal="center" vertical="center" shrinkToFit="1"/>
    </xf>
    <xf numFmtId="41" fontId="6" fillId="0" borderId="29" xfId="0" applyNumberFormat="1" applyFont="1" applyFill="1" applyBorder="1" applyAlignment="1">
      <alignment horizontal="center" vertical="center"/>
    </xf>
    <xf numFmtId="185" fontId="6" fillId="0" borderId="29" xfId="0" applyNumberFormat="1" applyFont="1" applyFill="1" applyBorder="1" applyAlignment="1">
      <alignment horizontal="center" vertical="center"/>
    </xf>
    <xf numFmtId="14" fontId="6" fillId="0" borderId="29" xfId="0" applyNumberFormat="1" applyFont="1" applyFill="1" applyBorder="1" applyAlignment="1" applyProtection="1">
      <alignment horizontal="center" vertical="center" shrinkToFit="1"/>
    </xf>
    <xf numFmtId="0" fontId="6" fillId="0" borderId="2" xfId="40337" applyFont="1" applyFill="1" applyBorder="1" applyAlignment="1">
      <alignment horizontal="center" vertical="center" shrinkToFit="1"/>
    </xf>
    <xf numFmtId="41" fontId="6" fillId="0" borderId="2" xfId="0" applyNumberFormat="1" applyFont="1" applyFill="1" applyBorder="1" applyAlignment="1">
      <alignment horizontal="center" vertical="center"/>
    </xf>
    <xf numFmtId="185" fontId="6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0" applyNumberFormat="1" applyFont="1" applyFill="1" applyBorder="1" applyAlignment="1">
      <alignment horizontal="right" vertical="center"/>
    </xf>
    <xf numFmtId="0" fontId="32" fillId="0" borderId="2" xfId="0" applyFont="1" applyFill="1" applyBorder="1" applyAlignment="1">
      <alignment horizontal="center" vertical="center" shrinkToFit="1"/>
    </xf>
    <xf numFmtId="0" fontId="32" fillId="0" borderId="2" xfId="0" applyFont="1" applyFill="1" applyBorder="1" applyAlignment="1">
      <alignment horizontal="center" vertical="center"/>
    </xf>
    <xf numFmtId="41" fontId="7" fillId="0" borderId="2" xfId="0" applyNumberFormat="1" applyFont="1" applyBorder="1" applyAlignment="1">
      <alignment horizontal="right" vertical="center"/>
    </xf>
    <xf numFmtId="185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right" vertical="center"/>
    </xf>
    <xf numFmtId="0" fontId="32" fillId="0" borderId="2" xfId="0" quotePrefix="1" applyFont="1" applyFill="1" applyBorder="1" applyAlignment="1">
      <alignment horizontal="center" vertical="center" shrinkToFit="1"/>
    </xf>
    <xf numFmtId="0" fontId="6" fillId="4" borderId="20" xfId="0" applyNumberFormat="1" applyFont="1" applyFill="1" applyBorder="1" applyAlignment="1" applyProtection="1">
      <alignment horizontal="center" vertical="center" shrinkToFit="1"/>
    </xf>
    <xf numFmtId="14" fontId="6" fillId="4" borderId="29" xfId="0" applyNumberFormat="1" applyFont="1" applyFill="1" applyBorder="1" applyAlignment="1" applyProtection="1">
      <alignment horizontal="center" vertical="center" shrinkToFit="1"/>
    </xf>
    <xf numFmtId="14" fontId="6" fillId="4" borderId="2" xfId="0" applyNumberFormat="1" applyFont="1" applyFill="1" applyBorder="1" applyAlignment="1" applyProtection="1">
      <alignment horizontal="center" vertical="center" shrinkToFit="1"/>
    </xf>
    <xf numFmtId="177" fontId="6" fillId="0" borderId="2" xfId="0" applyNumberFormat="1" applyFont="1" applyBorder="1" applyAlignment="1">
      <alignment horizontal="center" vertical="center" shrinkToFit="1"/>
    </xf>
    <xf numFmtId="0" fontId="18" fillId="2" borderId="16" xfId="0" applyFont="1" applyFill="1" applyBorder="1" applyAlignment="1">
      <alignment horizontal="center" vertical="center" shrinkToFit="1"/>
    </xf>
    <xf numFmtId="3" fontId="20" fillId="0" borderId="30" xfId="0" applyNumberFormat="1" applyFont="1" applyBorder="1" applyAlignment="1">
      <alignment horizontal="center" vertical="center" shrinkToFit="1"/>
    </xf>
    <xf numFmtId="10" fontId="20" fillId="0" borderId="30" xfId="0" applyNumberFormat="1" applyFont="1" applyBorder="1" applyAlignment="1">
      <alignment horizontal="center" vertical="center" shrinkToFit="1"/>
    </xf>
    <xf numFmtId="181" fontId="20" fillId="0" borderId="30" xfId="0" applyNumberFormat="1" applyFont="1" applyBorder="1" applyAlignment="1">
      <alignment horizontal="center" vertical="center" shrinkToFit="1"/>
    </xf>
    <xf numFmtId="177" fontId="21" fillId="0" borderId="30" xfId="0" applyNumberFormat="1" applyFont="1" applyBorder="1" applyAlignment="1">
      <alignment horizontal="center" vertical="center" shrinkToFit="1"/>
    </xf>
    <xf numFmtId="0" fontId="17" fillId="0" borderId="0" xfId="0" applyNumberFormat="1" applyFont="1" applyFill="1" applyBorder="1" applyAlignment="1" applyProtection="1">
      <alignment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18" fillId="2" borderId="32" xfId="0" applyFont="1" applyFill="1" applyBorder="1" applyAlignment="1">
      <alignment horizontal="center" vertical="center" wrapText="1"/>
    </xf>
    <xf numFmtId="3" fontId="20" fillId="0" borderId="37" xfId="0" applyNumberFormat="1" applyFont="1" applyBorder="1" applyAlignment="1">
      <alignment horizontal="center" vertical="center" shrinkToFit="1"/>
    </xf>
    <xf numFmtId="181" fontId="20" fillId="0" borderId="37" xfId="0" applyNumberFormat="1" applyFont="1" applyBorder="1" applyAlignment="1">
      <alignment horizontal="center" vertical="center" shrinkToFit="1"/>
    </xf>
    <xf numFmtId="177" fontId="20" fillId="0" borderId="37" xfId="0" applyNumberFormat="1" applyFont="1" applyBorder="1" applyAlignment="1">
      <alignment horizontal="center" vertical="center" shrinkToFit="1"/>
    </xf>
    <xf numFmtId="0" fontId="18" fillId="2" borderId="39" xfId="0" applyFont="1" applyFill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shrinkToFit="1"/>
    </xf>
    <xf numFmtId="0" fontId="18" fillId="2" borderId="41" xfId="0" applyFont="1" applyFill="1" applyBorder="1" applyAlignment="1">
      <alignment horizontal="center" vertical="center" shrinkToFit="1"/>
    </xf>
    <xf numFmtId="177" fontId="20" fillId="0" borderId="42" xfId="0" applyNumberFormat="1" applyFont="1" applyBorder="1" applyAlignment="1">
      <alignment horizontal="center" vertical="center" shrinkToFit="1"/>
    </xf>
    <xf numFmtId="0" fontId="6" fillId="0" borderId="29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18" fillId="2" borderId="31" xfId="0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 wrapText="1"/>
    </xf>
    <xf numFmtId="0" fontId="18" fillId="2" borderId="38" xfId="0" applyFont="1" applyFill="1" applyBorder="1" applyAlignment="1">
      <alignment horizontal="center" vertical="center" wrapText="1"/>
    </xf>
    <xf numFmtId="177" fontId="20" fillId="0" borderId="33" xfId="0" applyNumberFormat="1" applyFont="1" applyFill="1" applyBorder="1" applyAlignment="1">
      <alignment horizontal="center" vertical="center" shrinkToFit="1"/>
    </xf>
    <xf numFmtId="177" fontId="20" fillId="0" borderId="34" xfId="0" applyNumberFormat="1" applyFont="1" applyFill="1" applyBorder="1" applyAlignment="1">
      <alignment horizontal="center" vertical="center" shrinkToFit="1"/>
    </xf>
    <xf numFmtId="177" fontId="20" fillId="0" borderId="35" xfId="0" applyNumberFormat="1" applyFont="1" applyFill="1" applyBorder="1" applyAlignment="1">
      <alignment horizontal="center" vertical="center" shrinkToFit="1"/>
    </xf>
    <xf numFmtId="177" fontId="7" fillId="0" borderId="11" xfId="0" applyNumberFormat="1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181" fontId="13" fillId="0" borderId="7" xfId="0" applyNumberFormat="1" applyFont="1" applyFill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shrinkToFit="1"/>
    </xf>
    <xf numFmtId="3" fontId="13" fillId="0" borderId="15" xfId="0" applyNumberFormat="1" applyFont="1" applyBorder="1" applyAlignment="1">
      <alignment horizontal="center" vertical="center" shrinkToFit="1"/>
    </xf>
    <xf numFmtId="10" fontId="13" fillId="0" borderId="8" xfId="0" applyNumberFormat="1" applyFont="1" applyBorder="1" applyAlignment="1">
      <alignment horizontal="center" vertical="center" shrinkToFit="1"/>
    </xf>
    <xf numFmtId="0" fontId="13" fillId="0" borderId="12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177" fontId="13" fillId="0" borderId="16" xfId="0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177" fontId="13" fillId="0" borderId="26" xfId="0" applyNumberFormat="1" applyFont="1" applyBorder="1" applyAlignment="1">
      <alignment horizontal="justify" vertical="center" wrapText="1"/>
    </xf>
    <xf numFmtId="177" fontId="13" fillId="0" borderId="27" xfId="0" applyNumberFormat="1" applyFont="1" applyBorder="1" applyAlignment="1">
      <alignment horizontal="justify" vertical="center" wrapText="1"/>
    </xf>
    <xf numFmtId="177" fontId="13" fillId="0" borderId="28" xfId="0" applyNumberFormat="1" applyFont="1" applyBorder="1" applyAlignment="1">
      <alignment horizontal="justify" vertical="center" wrapText="1"/>
    </xf>
    <xf numFmtId="3" fontId="13" fillId="0" borderId="7" xfId="0" applyNumberFormat="1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3" fillId="0" borderId="8" xfId="0" applyFont="1" applyBorder="1" applyAlignment="1">
      <alignment horizontal="justify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6" fillId="2" borderId="17" xfId="0" applyNumberFormat="1" applyFont="1" applyFill="1" applyBorder="1" applyAlignment="1" applyProtection="1">
      <alignment horizontal="center" vertical="center"/>
    </xf>
    <xf numFmtId="49" fontId="6" fillId="2" borderId="18" xfId="0" applyNumberFormat="1" applyFont="1" applyFill="1" applyBorder="1" applyAlignment="1" applyProtection="1">
      <alignment horizontal="center" vertical="center"/>
    </xf>
    <xf numFmtId="49" fontId="6" fillId="2" borderId="19" xfId="0" applyNumberFormat="1" applyFont="1" applyFill="1" applyBorder="1" applyAlignment="1" applyProtection="1">
      <alignment horizontal="center" vertical="center"/>
    </xf>
    <xf numFmtId="49" fontId="6" fillId="2" borderId="20" xfId="0" applyNumberFormat="1" applyFont="1" applyFill="1" applyBorder="1" applyAlignment="1" applyProtection="1">
      <alignment horizontal="center" vertical="center"/>
    </xf>
    <xf numFmtId="0" fontId="6" fillId="2" borderId="19" xfId="0" applyNumberFormat="1" applyFont="1" applyFill="1" applyBorder="1" applyAlignment="1" applyProtection="1">
      <alignment horizontal="center" vertical="center"/>
    </xf>
    <xf numFmtId="0" fontId="6" fillId="2" borderId="20" xfId="0" applyNumberFormat="1" applyFont="1" applyFill="1" applyBorder="1" applyAlignment="1" applyProtection="1">
      <alignment horizontal="center" vertical="center"/>
    </xf>
    <xf numFmtId="0" fontId="6" fillId="0" borderId="29" xfId="0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horizontal="left" vertical="center" shrinkToFit="1"/>
    </xf>
    <xf numFmtId="0" fontId="7" fillId="0" borderId="2" xfId="0" applyFont="1" applyFill="1" applyBorder="1" applyAlignment="1">
      <alignment horizontal="left" vertical="center" shrinkToFit="1"/>
    </xf>
  </cellXfs>
  <cellStyles count="40338">
    <cellStyle name="백분율" xfId="5763" builtinId="5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2 3 2 2" xfId="40336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7 3 2 2" xfId="40335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  <cellStyle name="표준 2 2 2 2 2 2 2 2" xfId="4033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3"/>
  <sheetViews>
    <sheetView showGridLines="0" tabSelected="1" zoomScaleNormal="100" workbookViewId="0">
      <selection activeCell="C28" sqref="C27:C28"/>
    </sheetView>
  </sheetViews>
  <sheetFormatPr defaultRowHeight="13.5" x14ac:dyDescent="0.15"/>
  <cols>
    <col min="1" max="2" width="8.88671875" style="121"/>
    <col min="3" max="3" width="35.21875" style="121" bestFit="1" customWidth="1"/>
    <col min="4" max="4" width="8.88671875" style="121"/>
    <col min="5" max="5" width="30.5546875" style="121" customWidth="1"/>
    <col min="6" max="7" width="8.88671875" style="121"/>
    <col min="8" max="8" width="10.109375" style="121" bestFit="1" customWidth="1"/>
    <col min="9" max="9" width="18.88671875" style="121" bestFit="1" customWidth="1"/>
    <col min="10" max="16384" width="8.88671875" style="121"/>
  </cols>
  <sheetData>
    <row r="1" spans="1:12" ht="36" customHeight="1" x14ac:dyDescent="0.15">
      <c r="A1" s="119" t="s">
        <v>54</v>
      </c>
      <c r="B1" s="119"/>
      <c r="C1" s="120"/>
      <c r="D1" s="119"/>
      <c r="E1" s="119"/>
      <c r="F1" s="119"/>
      <c r="G1" s="119"/>
      <c r="H1" s="119"/>
      <c r="I1" s="119"/>
      <c r="J1" s="119"/>
      <c r="K1" s="119"/>
      <c r="L1" s="119"/>
    </row>
    <row r="2" spans="1:12" ht="25.5" customHeight="1" x14ac:dyDescent="0.15">
      <c r="A2" s="62" t="s">
        <v>108</v>
      </c>
      <c r="B2" s="122"/>
      <c r="C2" s="123"/>
      <c r="D2" s="124"/>
      <c r="E2" s="124"/>
      <c r="F2" s="124"/>
      <c r="G2" s="124"/>
      <c r="H2" s="124"/>
      <c r="I2" s="124"/>
      <c r="J2" s="124"/>
      <c r="K2" s="124"/>
      <c r="L2" s="92" t="s">
        <v>83</v>
      </c>
    </row>
    <row r="3" spans="1:12" ht="35.25" customHeight="1" x14ac:dyDescent="0.15">
      <c r="A3" s="125" t="s">
        <v>55</v>
      </c>
      <c r="B3" s="125" t="s">
        <v>40</v>
      </c>
      <c r="C3" s="126" t="s">
        <v>56</v>
      </c>
      <c r="D3" s="127" t="s">
        <v>92</v>
      </c>
      <c r="E3" s="125" t="s">
        <v>57</v>
      </c>
      <c r="F3" s="125" t="s">
        <v>58</v>
      </c>
      <c r="G3" s="125" t="s">
        <v>59</v>
      </c>
      <c r="H3" s="125" t="s">
        <v>91</v>
      </c>
      <c r="I3" s="125" t="s">
        <v>41</v>
      </c>
      <c r="J3" s="125" t="s">
        <v>60</v>
      </c>
      <c r="K3" s="125" t="s">
        <v>61</v>
      </c>
      <c r="L3" s="128" t="s">
        <v>1</v>
      </c>
    </row>
    <row r="4" spans="1:12" s="158" customFormat="1" ht="24" customHeight="1" x14ac:dyDescent="0.25">
      <c r="A4" s="179"/>
      <c r="B4" s="179"/>
      <c r="C4" s="149" t="s">
        <v>94</v>
      </c>
      <c r="D4" s="179"/>
      <c r="E4" s="10"/>
      <c r="F4" s="10"/>
      <c r="G4" s="179"/>
      <c r="H4" s="21"/>
      <c r="I4" s="179"/>
      <c r="J4" s="179"/>
      <c r="K4" s="179"/>
      <c r="L4" s="179"/>
    </row>
    <row r="5" spans="1:12" s="158" customFormat="1" ht="24" customHeight="1" x14ac:dyDescent="0.25">
      <c r="A5" s="164"/>
      <c r="B5" s="164"/>
      <c r="C5" s="115"/>
      <c r="D5" s="164"/>
      <c r="E5" s="10"/>
      <c r="F5" s="157"/>
      <c r="G5" s="164"/>
      <c r="H5" s="21"/>
      <c r="I5" s="164"/>
      <c r="J5" s="164"/>
      <c r="K5" s="164"/>
      <c r="L5" s="164"/>
    </row>
    <row r="6" spans="1:12" s="158" customFormat="1" ht="24" customHeight="1" x14ac:dyDescent="0.25">
      <c r="A6" s="105"/>
      <c r="B6" s="85"/>
      <c r="C6" s="160"/>
      <c r="D6" s="156"/>
      <c r="E6" s="10"/>
      <c r="F6" s="157"/>
      <c r="G6" s="156"/>
      <c r="H6" s="21"/>
      <c r="I6" s="156"/>
      <c r="J6" s="156"/>
      <c r="K6" s="156"/>
      <c r="L6" s="156"/>
    </row>
    <row r="7" spans="1:12" s="158" customFormat="1" ht="24" customHeight="1" x14ac:dyDescent="0.25">
      <c r="A7" s="105"/>
      <c r="B7" s="85"/>
      <c r="C7" s="160"/>
      <c r="D7" s="156"/>
      <c r="E7" s="10"/>
      <c r="F7" s="157"/>
      <c r="G7" s="156"/>
      <c r="H7" s="21"/>
      <c r="I7" s="156"/>
      <c r="J7" s="156"/>
      <c r="K7" s="156"/>
      <c r="L7" s="156"/>
    </row>
    <row r="8" spans="1:12" s="158" customFormat="1" ht="24" customHeight="1" x14ac:dyDescent="0.25">
      <c r="A8" s="105"/>
      <c r="B8" s="85"/>
      <c r="C8" s="160"/>
      <c r="D8" s="156"/>
      <c r="E8" s="10"/>
      <c r="F8" s="157"/>
      <c r="G8" s="156"/>
      <c r="H8" s="21"/>
      <c r="I8" s="156"/>
      <c r="J8" s="156"/>
      <c r="K8" s="156"/>
      <c r="L8" s="156"/>
    </row>
    <row r="9" spans="1:12" s="158" customFormat="1" ht="24" customHeight="1" x14ac:dyDescent="0.25">
      <c r="A9" s="105"/>
      <c r="B9" s="85"/>
      <c r="C9" s="160"/>
      <c r="D9" s="156"/>
      <c r="E9" s="10"/>
      <c r="F9" s="157"/>
      <c r="G9" s="156"/>
      <c r="H9" s="21"/>
      <c r="I9" s="156"/>
      <c r="J9" s="156"/>
      <c r="K9" s="156"/>
      <c r="L9" s="156"/>
    </row>
    <row r="10" spans="1:12" s="22" customFormat="1" ht="24" customHeight="1" x14ac:dyDescent="0.25">
      <c r="A10" s="105"/>
      <c r="B10" s="85"/>
      <c r="C10" s="67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05"/>
      <c r="B11" s="85"/>
      <c r="C11" s="86"/>
      <c r="D11" s="19"/>
      <c r="E11" s="10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05"/>
      <c r="B12" s="85"/>
      <c r="C12" s="67"/>
      <c r="D12" s="19"/>
      <c r="E12" s="10"/>
      <c r="F12" s="20"/>
      <c r="G12" s="19"/>
      <c r="H12" s="21"/>
      <c r="I12" s="19"/>
      <c r="J12" s="19"/>
      <c r="K12" s="19"/>
      <c r="L12" s="19"/>
    </row>
    <row r="13" spans="1:12" s="22" customFormat="1" ht="24" customHeight="1" x14ac:dyDescent="0.25">
      <c r="A13" s="105"/>
      <c r="B13" s="85"/>
      <c r="C13" s="67"/>
      <c r="D13" s="19"/>
      <c r="E13" s="10"/>
      <c r="F13" s="20"/>
      <c r="G13" s="19"/>
      <c r="H13" s="21"/>
      <c r="I13" s="19"/>
      <c r="J13" s="19"/>
      <c r="K13" s="19"/>
      <c r="L13" s="19"/>
    </row>
  </sheetData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72" t="s">
        <v>72</v>
      </c>
      <c r="B1" s="272"/>
      <c r="C1" s="272"/>
      <c r="D1" s="272"/>
      <c r="E1" s="272"/>
      <c r="F1" s="272"/>
      <c r="G1" s="272"/>
      <c r="H1" s="272"/>
      <c r="I1" s="272"/>
    </row>
    <row r="2" spans="1:9" ht="24" customHeight="1" x14ac:dyDescent="0.25">
      <c r="A2" s="66" t="s">
        <v>108</v>
      </c>
      <c r="B2" s="66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77" t="s">
        <v>3</v>
      </c>
      <c r="B3" s="275" t="s">
        <v>4</v>
      </c>
      <c r="C3" s="275" t="s">
        <v>62</v>
      </c>
      <c r="D3" s="275" t="s">
        <v>74</v>
      </c>
      <c r="E3" s="273" t="s">
        <v>75</v>
      </c>
      <c r="F3" s="274"/>
      <c r="G3" s="273" t="s">
        <v>76</v>
      </c>
      <c r="H3" s="274"/>
      <c r="I3" s="275" t="s">
        <v>73</v>
      </c>
    </row>
    <row r="4" spans="1:9" ht="24" customHeight="1" x14ac:dyDescent="0.25">
      <c r="A4" s="278"/>
      <c r="B4" s="276"/>
      <c r="C4" s="276"/>
      <c r="D4" s="276"/>
      <c r="E4" s="55" t="s">
        <v>79</v>
      </c>
      <c r="F4" s="55" t="s">
        <v>80</v>
      </c>
      <c r="G4" s="55" t="s">
        <v>79</v>
      </c>
      <c r="H4" s="55" t="s">
        <v>80</v>
      </c>
      <c r="I4" s="276"/>
    </row>
    <row r="5" spans="1:9" ht="24" customHeight="1" x14ac:dyDescent="0.25">
      <c r="A5" s="5"/>
      <c r="B5" s="149" t="s">
        <v>94</v>
      </c>
      <c r="C5" s="74"/>
      <c r="D5" s="74"/>
      <c r="E5" s="76"/>
      <c r="F5" s="74"/>
      <c r="G5" s="76"/>
      <c r="H5" s="74"/>
      <c r="I5" s="8"/>
    </row>
    <row r="6" spans="1:9" ht="24" customHeight="1" x14ac:dyDescent="0.25">
      <c r="A6" s="5"/>
      <c r="B6" s="86"/>
      <c r="C6" s="74"/>
      <c r="D6" s="74"/>
      <c r="E6" s="76"/>
      <c r="F6" s="74"/>
      <c r="G6" s="76"/>
      <c r="H6" s="74"/>
      <c r="I6" s="8"/>
    </row>
    <row r="7" spans="1:9" ht="24" customHeight="1" x14ac:dyDescent="0.25">
      <c r="A7" s="5"/>
      <c r="B7" s="6"/>
      <c r="C7" s="74"/>
      <c r="D7" s="74"/>
      <c r="E7" s="76"/>
      <c r="F7" s="74"/>
      <c r="G7" s="76"/>
      <c r="H7" s="74"/>
      <c r="I7" s="8"/>
    </row>
    <row r="8" spans="1:9" ht="24" customHeight="1" x14ac:dyDescent="0.25">
      <c r="A8" s="5"/>
      <c r="B8" s="6"/>
      <c r="C8" s="74"/>
      <c r="D8" s="74"/>
      <c r="E8" s="76"/>
      <c r="F8" s="74"/>
      <c r="G8" s="76"/>
      <c r="H8" s="74"/>
      <c r="I8" s="8"/>
    </row>
    <row r="9" spans="1:9" ht="24" customHeight="1" x14ac:dyDescent="0.25">
      <c r="A9" s="5"/>
      <c r="B9" s="6"/>
      <c r="C9" s="74"/>
      <c r="D9" s="74"/>
      <c r="E9" s="76"/>
      <c r="F9" s="74"/>
      <c r="G9" s="76"/>
      <c r="H9" s="74"/>
      <c r="I9" s="8"/>
    </row>
    <row r="10" spans="1:9" ht="24" customHeight="1" x14ac:dyDescent="0.25">
      <c r="A10" s="5"/>
      <c r="B10" s="6"/>
      <c r="C10" s="74"/>
      <c r="D10" s="74"/>
      <c r="E10" s="76"/>
      <c r="F10" s="74"/>
      <c r="G10" s="76"/>
      <c r="H10" s="74"/>
      <c r="I10" s="8"/>
    </row>
    <row r="11" spans="1:9" ht="24" customHeight="1" x14ac:dyDescent="0.25">
      <c r="A11" s="5"/>
      <c r="B11" s="6"/>
      <c r="C11" s="74"/>
      <c r="D11" s="74"/>
      <c r="E11" s="76"/>
      <c r="F11" s="74"/>
      <c r="G11" s="76"/>
      <c r="H11" s="74"/>
      <c r="I11" s="8"/>
    </row>
    <row r="12" spans="1:9" ht="24" customHeight="1" x14ac:dyDescent="0.25">
      <c r="A12" s="5"/>
      <c r="B12" s="6"/>
      <c r="C12" s="74"/>
      <c r="D12" s="74"/>
      <c r="E12" s="76"/>
      <c r="F12" s="74"/>
      <c r="G12" s="76"/>
      <c r="H12" s="74"/>
      <c r="I12" s="8"/>
    </row>
    <row r="13" spans="1:9" ht="24" customHeight="1" x14ac:dyDescent="0.25">
      <c r="A13" s="5"/>
      <c r="B13" s="6"/>
      <c r="C13" s="74"/>
      <c r="D13" s="74"/>
      <c r="E13" s="76"/>
      <c r="F13" s="74"/>
      <c r="G13" s="76"/>
      <c r="H13" s="74"/>
      <c r="I13" s="8"/>
    </row>
    <row r="14" spans="1:9" ht="24" customHeight="1" x14ac:dyDescent="0.25">
      <c r="A14" s="5"/>
      <c r="B14" s="6"/>
      <c r="C14" s="74"/>
      <c r="D14" s="74"/>
      <c r="E14" s="76"/>
      <c r="F14" s="74"/>
      <c r="G14" s="76"/>
      <c r="H14" s="74"/>
      <c r="I14" s="8"/>
    </row>
    <row r="15" spans="1:9" ht="24" customHeight="1" x14ac:dyDescent="0.25">
      <c r="A15" s="5"/>
      <c r="B15" s="6"/>
      <c r="C15" s="74"/>
      <c r="D15" s="74"/>
      <c r="E15" s="76"/>
      <c r="F15" s="74"/>
      <c r="G15" s="76"/>
      <c r="H15" s="74"/>
      <c r="I15" s="8"/>
    </row>
    <row r="16" spans="1:9" ht="24" customHeight="1" x14ac:dyDescent="0.25">
      <c r="A16" s="5"/>
      <c r="B16" s="6"/>
      <c r="C16" s="75"/>
      <c r="D16" s="75"/>
      <c r="E16" s="77"/>
      <c r="F16" s="75"/>
      <c r="G16" s="77"/>
      <c r="H16" s="75"/>
      <c r="I16" s="8"/>
    </row>
    <row r="17" spans="3:9" ht="24" customHeight="1" x14ac:dyDescent="0.25">
      <c r="C17" s="54"/>
      <c r="D17" s="54"/>
      <c r="E17" s="54"/>
      <c r="F17" s="54"/>
      <c r="G17" s="54"/>
      <c r="H17" s="54"/>
      <c r="I17" s="54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showGridLines="0" zoomScaleNormal="100" workbookViewId="0">
      <pane ySplit="3" topLeftCell="A4" activePane="bottomLeft" state="frozen"/>
      <selection activeCell="A3" sqref="A3:A4"/>
      <selection pane="bottomLeft" activeCell="C6" sqref="C6"/>
    </sheetView>
  </sheetViews>
  <sheetFormatPr defaultRowHeight="24" customHeight="1" x14ac:dyDescent="0.15"/>
  <cols>
    <col min="1" max="1" width="8.6640625" style="134" customWidth="1"/>
    <col min="2" max="2" width="8.77734375" style="134" customWidth="1"/>
    <col min="3" max="3" width="44.21875" style="135" customWidth="1"/>
    <col min="4" max="4" width="10.88671875" style="134" customWidth="1"/>
    <col min="5" max="5" width="12.44140625" style="134" customWidth="1"/>
    <col min="6" max="6" width="18.88671875" style="134" customWidth="1"/>
    <col min="7" max="7" width="11.21875" style="134" customWidth="1"/>
    <col min="8" max="9" width="12.44140625" style="134" customWidth="1"/>
    <col min="10" max="16384" width="8.88671875" style="57"/>
  </cols>
  <sheetData>
    <row r="1" spans="1:12" ht="36" customHeight="1" x14ac:dyDescent="0.15">
      <c r="A1" s="119" t="s">
        <v>68</v>
      </c>
      <c r="B1" s="119"/>
      <c r="C1" s="120"/>
      <c r="D1" s="119"/>
      <c r="E1" s="119"/>
      <c r="F1" s="119"/>
      <c r="G1" s="119"/>
      <c r="H1" s="119"/>
      <c r="I1" s="119"/>
      <c r="J1" s="117"/>
      <c r="K1" s="117"/>
      <c r="L1" s="117"/>
    </row>
    <row r="2" spans="1:12" s="22" customFormat="1" ht="25.5" customHeight="1" x14ac:dyDescent="0.25">
      <c r="A2" s="62" t="s">
        <v>108</v>
      </c>
      <c r="B2" s="122"/>
      <c r="C2" s="123"/>
      <c r="D2" s="124"/>
      <c r="E2" s="124"/>
      <c r="F2" s="124"/>
      <c r="G2" s="124"/>
      <c r="H2" s="124"/>
      <c r="I2" s="92" t="s">
        <v>83</v>
      </c>
      <c r="J2" s="124"/>
      <c r="K2" s="124"/>
      <c r="L2" s="124"/>
    </row>
    <row r="3" spans="1:12" ht="35.25" customHeight="1" x14ac:dyDescent="0.15">
      <c r="A3" s="129" t="s">
        <v>39</v>
      </c>
      <c r="B3" s="130" t="s">
        <v>40</v>
      </c>
      <c r="C3" s="131" t="s">
        <v>52</v>
      </c>
      <c r="D3" s="131" t="s">
        <v>0</v>
      </c>
      <c r="E3" s="132" t="s">
        <v>90</v>
      </c>
      <c r="F3" s="129" t="s">
        <v>41</v>
      </c>
      <c r="G3" s="129" t="s">
        <v>42</v>
      </c>
      <c r="H3" s="129" t="s">
        <v>43</v>
      </c>
      <c r="I3" s="133" t="s">
        <v>1</v>
      </c>
    </row>
    <row r="4" spans="1:12" s="165" customFormat="1" ht="24" customHeight="1" x14ac:dyDescent="0.15">
      <c r="A4" s="192">
        <v>2023</v>
      </c>
      <c r="B4" s="192">
        <v>4</v>
      </c>
      <c r="C4" s="186" t="s">
        <v>111</v>
      </c>
      <c r="D4" s="188" t="s">
        <v>118</v>
      </c>
      <c r="E4" s="189">
        <v>2500000</v>
      </c>
      <c r="F4" s="192" t="s">
        <v>119</v>
      </c>
      <c r="G4" s="188" t="s">
        <v>121</v>
      </c>
      <c r="H4" s="188" t="s">
        <v>122</v>
      </c>
      <c r="I4" s="193"/>
    </row>
    <row r="5" spans="1:12" s="165" customFormat="1" ht="24" customHeight="1" x14ac:dyDescent="0.15">
      <c r="A5" s="179">
        <v>2023</v>
      </c>
      <c r="B5" s="179">
        <v>4</v>
      </c>
      <c r="C5" s="184" t="s">
        <v>112</v>
      </c>
      <c r="D5" s="190" t="s">
        <v>118</v>
      </c>
      <c r="E5" s="48">
        <v>2400000</v>
      </c>
      <c r="F5" s="179" t="s">
        <v>119</v>
      </c>
      <c r="G5" s="179" t="s">
        <v>123</v>
      </c>
      <c r="H5" s="179" t="s">
        <v>124</v>
      </c>
      <c r="I5" s="180"/>
    </row>
    <row r="6" spans="1:12" s="165" customFormat="1" ht="24" customHeight="1" x14ac:dyDescent="0.15">
      <c r="A6" s="179">
        <v>2023</v>
      </c>
      <c r="B6" s="179">
        <v>4</v>
      </c>
      <c r="C6" s="184" t="s">
        <v>113</v>
      </c>
      <c r="D6" s="182" t="s">
        <v>118</v>
      </c>
      <c r="E6" s="71">
        <v>6000000</v>
      </c>
      <c r="F6" s="179" t="s">
        <v>119</v>
      </c>
      <c r="G6" s="179" t="s">
        <v>123</v>
      </c>
      <c r="H6" s="179" t="s">
        <v>124</v>
      </c>
      <c r="I6" s="180"/>
    </row>
    <row r="7" spans="1:12" s="159" customFormat="1" ht="24" customHeight="1" x14ac:dyDescent="0.15">
      <c r="A7" s="179">
        <v>2023</v>
      </c>
      <c r="B7" s="179">
        <v>4</v>
      </c>
      <c r="C7" s="187" t="s">
        <v>114</v>
      </c>
      <c r="D7" s="190" t="s">
        <v>118</v>
      </c>
      <c r="E7" s="191">
        <v>2100000</v>
      </c>
      <c r="F7" s="179" t="s">
        <v>119</v>
      </c>
      <c r="G7" s="190" t="s">
        <v>123</v>
      </c>
      <c r="H7" s="190" t="s">
        <v>124</v>
      </c>
      <c r="I7" s="170"/>
      <c r="J7" s="165"/>
      <c r="K7" s="165"/>
      <c r="L7" s="165"/>
    </row>
    <row r="8" spans="1:12" s="165" customFormat="1" ht="24" customHeight="1" x14ac:dyDescent="0.15">
      <c r="A8" s="179">
        <v>2023</v>
      </c>
      <c r="B8" s="179">
        <v>4</v>
      </c>
      <c r="C8" s="187" t="s">
        <v>115</v>
      </c>
      <c r="D8" s="190" t="s">
        <v>118</v>
      </c>
      <c r="E8" s="191">
        <v>3200000</v>
      </c>
      <c r="F8" s="179" t="s">
        <v>120</v>
      </c>
      <c r="G8" s="190" t="s">
        <v>125</v>
      </c>
      <c r="H8" s="190" t="s">
        <v>126</v>
      </c>
      <c r="I8" s="170"/>
    </row>
    <row r="9" spans="1:12" s="159" customFormat="1" ht="24" customHeight="1" x14ac:dyDescent="0.15">
      <c r="A9" s="179">
        <v>2023</v>
      </c>
      <c r="B9" s="179">
        <v>4</v>
      </c>
      <c r="C9" s="184" t="s">
        <v>116</v>
      </c>
      <c r="D9" s="190" t="s">
        <v>118</v>
      </c>
      <c r="E9" s="48">
        <v>5952000</v>
      </c>
      <c r="F9" s="179" t="s">
        <v>120</v>
      </c>
      <c r="G9" s="179" t="s">
        <v>125</v>
      </c>
      <c r="H9" s="179" t="s">
        <v>126</v>
      </c>
      <c r="I9" s="170"/>
    </row>
    <row r="10" spans="1:12" s="104" customFormat="1" ht="24" customHeight="1" x14ac:dyDescent="0.15">
      <c r="A10" s="179">
        <v>2023</v>
      </c>
      <c r="B10" s="179">
        <v>4</v>
      </c>
      <c r="C10" s="187" t="s">
        <v>117</v>
      </c>
      <c r="D10" s="190" t="s">
        <v>118</v>
      </c>
      <c r="E10" s="191">
        <v>660000</v>
      </c>
      <c r="F10" s="179" t="s">
        <v>120</v>
      </c>
      <c r="G10" s="190" t="s">
        <v>127</v>
      </c>
      <c r="H10" s="190" t="s">
        <v>128</v>
      </c>
      <c r="I10" s="175"/>
      <c r="J10" s="57"/>
      <c r="K10" s="57"/>
      <c r="L10" s="57"/>
    </row>
    <row r="11" spans="1:12" s="104" customFormat="1" ht="24" customHeight="1" x14ac:dyDescent="0.15">
      <c r="A11" s="174"/>
      <c r="B11" s="174"/>
      <c r="C11" s="184" t="s">
        <v>132</v>
      </c>
      <c r="D11" s="182"/>
      <c r="E11" s="177"/>
      <c r="F11" s="179"/>
      <c r="G11" s="175"/>
      <c r="H11" s="175"/>
      <c r="I11" s="175"/>
      <c r="J11" s="57"/>
      <c r="K11" s="57"/>
      <c r="L11" s="57"/>
    </row>
    <row r="12" spans="1:12" ht="24" customHeight="1" x14ac:dyDescent="0.15">
      <c r="A12" s="174"/>
      <c r="B12" s="174"/>
      <c r="C12" s="176"/>
      <c r="D12" s="182"/>
      <c r="E12" s="177"/>
      <c r="F12" s="179"/>
      <c r="G12" s="175"/>
      <c r="H12" s="175"/>
      <c r="I12" s="178"/>
    </row>
    <row r="13" spans="1:12" s="121" customFormat="1" ht="24" customHeight="1" x14ac:dyDescent="0.15">
      <c r="A13" s="179"/>
      <c r="B13" s="179"/>
      <c r="C13" s="181"/>
      <c r="D13" s="182"/>
      <c r="E13" s="183"/>
      <c r="F13" s="180"/>
      <c r="G13" s="180"/>
      <c r="H13" s="180"/>
      <c r="I13" s="180"/>
      <c r="J13" s="57"/>
      <c r="K13" s="57"/>
      <c r="L13" s="57"/>
    </row>
    <row r="14" spans="1:12" s="121" customFormat="1" ht="24" customHeight="1" x14ac:dyDescent="0.15">
      <c r="A14" s="179"/>
      <c r="B14" s="179"/>
      <c r="C14" s="181"/>
      <c r="D14" s="182"/>
      <c r="E14" s="183"/>
      <c r="F14" s="180"/>
      <c r="G14" s="180"/>
      <c r="H14" s="180"/>
      <c r="I14" s="180"/>
      <c r="J14" s="57"/>
      <c r="K14" s="57"/>
      <c r="L14" s="57"/>
    </row>
    <row r="15" spans="1:12" s="121" customFormat="1" ht="24" customHeight="1" x14ac:dyDescent="0.15">
      <c r="A15" s="106"/>
      <c r="B15" s="84"/>
      <c r="C15" s="118"/>
      <c r="D15" s="68"/>
      <c r="E15" s="69"/>
      <c r="F15" s="19"/>
      <c r="G15" s="58"/>
      <c r="H15" s="19"/>
      <c r="I15" s="58"/>
      <c r="J15" s="57"/>
      <c r="K15" s="57"/>
      <c r="L15" s="57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2"/>
  <sheetViews>
    <sheetView showGridLines="0" zoomScaleNormal="100" workbookViewId="0">
      <selection activeCell="C22" sqref="C22"/>
    </sheetView>
  </sheetViews>
  <sheetFormatPr defaultRowHeight="24" customHeight="1" x14ac:dyDescent="0.15"/>
  <cols>
    <col min="1" max="1" width="8.6640625" style="134" customWidth="1"/>
    <col min="2" max="2" width="8.77734375" style="134" customWidth="1"/>
    <col min="3" max="3" width="31.88671875" style="135" customWidth="1"/>
    <col min="4" max="4" width="10.88671875" style="134" customWidth="1"/>
    <col min="5" max="8" width="12.44140625" style="134" customWidth="1"/>
    <col min="9" max="9" width="11.33203125" style="134" customWidth="1"/>
    <col min="10" max="10" width="14.88671875" style="134" customWidth="1"/>
    <col min="11" max="11" width="11.6640625" style="137" customWidth="1"/>
    <col min="12" max="12" width="11.33203125" style="134" bestFit="1" customWidth="1"/>
    <col min="13" max="13" width="8.88671875" style="134"/>
    <col min="14" max="16384" width="8.88671875" style="57"/>
  </cols>
  <sheetData>
    <row r="1" spans="1:13" ht="36" customHeight="1" x14ac:dyDescent="0.15">
      <c r="A1" s="119" t="s">
        <v>71</v>
      </c>
      <c r="B1" s="119"/>
      <c r="C1" s="120"/>
      <c r="D1" s="119"/>
      <c r="E1" s="119"/>
      <c r="F1" s="119"/>
      <c r="G1" s="119"/>
      <c r="H1" s="119"/>
      <c r="I1" s="119"/>
      <c r="J1" s="119"/>
      <c r="K1" s="119"/>
      <c r="L1" s="119"/>
      <c r="M1" s="136"/>
    </row>
    <row r="2" spans="1:13" s="22" customFormat="1" ht="25.5" customHeight="1" x14ac:dyDescent="0.25">
      <c r="A2" s="62" t="s">
        <v>108</v>
      </c>
      <c r="B2" s="122"/>
      <c r="C2" s="123"/>
      <c r="D2" s="124"/>
      <c r="E2" s="124"/>
      <c r="F2" s="124"/>
      <c r="G2" s="124"/>
      <c r="H2" s="124"/>
      <c r="I2" s="124"/>
      <c r="J2" s="124"/>
      <c r="K2" s="124"/>
      <c r="L2" s="124"/>
      <c r="M2" s="92" t="s">
        <v>83</v>
      </c>
    </row>
    <row r="3" spans="1:13" ht="35.25" customHeight="1" x14ac:dyDescent="0.15">
      <c r="A3" s="129" t="s">
        <v>39</v>
      </c>
      <c r="B3" s="130" t="s">
        <v>40</v>
      </c>
      <c r="C3" s="131" t="s">
        <v>70</v>
      </c>
      <c r="D3" s="129" t="s">
        <v>69</v>
      </c>
      <c r="E3" s="130" t="s">
        <v>0</v>
      </c>
      <c r="F3" s="130" t="s">
        <v>87</v>
      </c>
      <c r="G3" s="130" t="s">
        <v>86</v>
      </c>
      <c r="H3" s="130" t="s">
        <v>85</v>
      </c>
      <c r="I3" s="130" t="s">
        <v>84</v>
      </c>
      <c r="J3" s="129" t="s">
        <v>41</v>
      </c>
      <c r="K3" s="129" t="s">
        <v>42</v>
      </c>
      <c r="L3" s="129" t="s">
        <v>43</v>
      </c>
      <c r="M3" s="133" t="s">
        <v>1</v>
      </c>
    </row>
    <row r="4" spans="1:13" s="22" customFormat="1" ht="24" customHeight="1" x14ac:dyDescent="0.25">
      <c r="A4" s="171">
        <v>2023</v>
      </c>
      <c r="B4" s="171">
        <v>4</v>
      </c>
      <c r="C4" s="188" t="s">
        <v>129</v>
      </c>
      <c r="D4" s="194" t="s">
        <v>130</v>
      </c>
      <c r="E4" s="195" t="s">
        <v>118</v>
      </c>
      <c r="F4" s="196">
        <v>5000</v>
      </c>
      <c r="G4" s="173"/>
      <c r="H4" s="173"/>
      <c r="I4" s="200">
        <f t="shared" ref="I4:I5" si="0">SUM(F4:G4)</f>
        <v>5000</v>
      </c>
      <c r="J4" s="179" t="s">
        <v>119</v>
      </c>
      <c r="K4" s="188" t="s">
        <v>123</v>
      </c>
      <c r="L4" s="188" t="s">
        <v>124</v>
      </c>
      <c r="M4" s="172"/>
    </row>
    <row r="5" spans="1:13" s="22" customFormat="1" ht="24" customHeight="1" x14ac:dyDescent="0.25">
      <c r="A5" s="19">
        <v>2023</v>
      </c>
      <c r="B5" s="58">
        <v>4</v>
      </c>
      <c r="C5" s="197" t="s">
        <v>131</v>
      </c>
      <c r="D5" s="198" t="s">
        <v>130</v>
      </c>
      <c r="E5" s="199" t="s">
        <v>118</v>
      </c>
      <c r="F5" s="200">
        <v>7500</v>
      </c>
      <c r="G5" s="71"/>
      <c r="H5" s="71"/>
      <c r="I5" s="200">
        <f t="shared" si="0"/>
        <v>7500</v>
      </c>
      <c r="J5" s="179" t="s">
        <v>119</v>
      </c>
      <c r="K5" s="198" t="s">
        <v>121</v>
      </c>
      <c r="L5" s="198" t="s">
        <v>122</v>
      </c>
      <c r="M5" s="21"/>
    </row>
    <row r="6" spans="1:13" s="22" customFormat="1" ht="24" customHeight="1" x14ac:dyDescent="0.25">
      <c r="A6" s="19"/>
      <c r="B6" s="58"/>
      <c r="C6" s="184" t="s">
        <v>132</v>
      </c>
      <c r="D6" s="19"/>
      <c r="E6" s="10"/>
      <c r="F6" s="70"/>
      <c r="G6" s="71"/>
      <c r="H6" s="71"/>
      <c r="I6" s="71"/>
      <c r="J6" s="19"/>
      <c r="K6" s="19"/>
      <c r="L6" s="19"/>
      <c r="M6" s="21"/>
    </row>
    <row r="7" spans="1:13" s="22" customFormat="1" ht="24" customHeight="1" x14ac:dyDescent="0.25">
      <c r="A7" s="19"/>
      <c r="B7" s="58"/>
      <c r="C7" s="60"/>
      <c r="D7" s="19"/>
      <c r="E7" s="10"/>
      <c r="F7" s="70"/>
      <c r="G7" s="71"/>
      <c r="H7" s="71"/>
      <c r="I7" s="71"/>
      <c r="J7" s="19"/>
      <c r="K7" s="19"/>
      <c r="L7" s="19"/>
      <c r="M7" s="21"/>
    </row>
    <row r="8" spans="1:13" s="22" customFormat="1" ht="24" customHeight="1" x14ac:dyDescent="0.25">
      <c r="A8" s="19"/>
      <c r="B8" s="58"/>
      <c r="C8" s="73"/>
      <c r="D8" s="19"/>
      <c r="E8" s="10"/>
      <c r="F8" s="70"/>
      <c r="G8" s="71"/>
      <c r="H8" s="71"/>
      <c r="I8" s="71"/>
      <c r="J8" s="19"/>
      <c r="K8" s="19"/>
      <c r="L8" s="19"/>
      <c r="M8" s="21"/>
    </row>
    <row r="9" spans="1:13" s="22" customFormat="1" ht="24" customHeight="1" x14ac:dyDescent="0.25">
      <c r="A9" s="19"/>
      <c r="B9" s="58"/>
      <c r="C9" s="60"/>
      <c r="D9" s="19"/>
      <c r="E9" s="10"/>
      <c r="F9" s="70"/>
      <c r="G9" s="71"/>
      <c r="H9" s="71"/>
      <c r="I9" s="71"/>
      <c r="J9" s="19"/>
      <c r="K9" s="19"/>
      <c r="L9" s="19"/>
      <c r="M9" s="21"/>
    </row>
    <row r="10" spans="1:13" s="22" customFormat="1" ht="24" customHeight="1" x14ac:dyDescent="0.25">
      <c r="A10" s="19"/>
      <c r="B10" s="58"/>
      <c r="C10" s="73"/>
      <c r="D10" s="19"/>
      <c r="E10" s="10"/>
      <c r="F10" s="70"/>
      <c r="G10" s="71"/>
      <c r="H10" s="71"/>
      <c r="I10" s="71"/>
      <c r="J10" s="19"/>
      <c r="K10" s="19"/>
      <c r="L10" s="19"/>
      <c r="M10" s="21"/>
    </row>
    <row r="11" spans="1:13" s="22" customFormat="1" ht="24" customHeight="1" x14ac:dyDescent="0.25">
      <c r="A11" s="19"/>
      <c r="B11" s="58"/>
      <c r="C11" s="60"/>
      <c r="D11" s="19"/>
      <c r="E11" s="10"/>
      <c r="F11" s="70"/>
      <c r="G11" s="71"/>
      <c r="H11" s="71"/>
      <c r="I11" s="71"/>
      <c r="J11" s="19"/>
      <c r="K11" s="19"/>
      <c r="L11" s="19"/>
      <c r="M11" s="21"/>
    </row>
    <row r="12" spans="1:13" s="22" customFormat="1" ht="24" customHeight="1" x14ac:dyDescent="0.25">
      <c r="A12" s="19"/>
      <c r="B12" s="58"/>
      <c r="C12" s="60"/>
      <c r="D12" s="19"/>
      <c r="E12" s="10"/>
      <c r="F12" s="70"/>
      <c r="G12" s="71"/>
      <c r="H12" s="71"/>
      <c r="I12" s="71"/>
      <c r="J12" s="19"/>
      <c r="K12" s="19"/>
      <c r="L12" s="19"/>
      <c r="M12" s="21"/>
    </row>
  </sheetData>
  <phoneticPr fontId="3" type="noConversion"/>
  <dataValidations count="3">
    <dataValidation type="list" allowBlank="1" showInputMessage="1" showErrorMessage="1" sqref="E4:E5">
      <formula1>"대안,턴키,일반,PQ,수의,실적"</formula1>
    </dataValidation>
    <dataValidation type="list" allowBlank="1" showInputMessage="1" showErrorMessage="1" sqref="D4:D5">
      <formula1>"토건,토목,건축,전문,전기,통신,소방,기타"</formula1>
    </dataValidation>
    <dataValidation type="textLength" operator="lessThanOrEqual" allowBlank="1" showInputMessage="1" showErrorMessage="1" sqref="J4:J5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21" sqref="B21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1" t="s">
        <v>109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38"/>
      <c r="B4" s="86" t="s">
        <v>94</v>
      </c>
      <c r="C4" s="49"/>
      <c r="D4" s="144"/>
      <c r="E4" s="144"/>
      <c r="F4" s="144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38"/>
      <c r="B5" s="17"/>
      <c r="C5" s="49"/>
      <c r="D5" s="144"/>
      <c r="E5" s="144"/>
      <c r="F5" s="144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38"/>
      <c r="B6" s="17"/>
      <c r="C6" s="49"/>
      <c r="D6" s="144"/>
      <c r="E6" s="144"/>
      <c r="F6" s="144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38"/>
      <c r="B7" s="17"/>
      <c r="C7" s="49"/>
      <c r="D7" s="144"/>
      <c r="E7" s="144"/>
      <c r="F7" s="144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38"/>
      <c r="B8" s="17"/>
      <c r="C8" s="49"/>
      <c r="D8" s="144"/>
      <c r="E8" s="144"/>
      <c r="F8" s="144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38"/>
      <c r="B9" s="17"/>
      <c r="C9" s="49"/>
      <c r="D9" s="144"/>
      <c r="E9" s="144"/>
      <c r="F9" s="144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38"/>
      <c r="B10" s="17"/>
      <c r="C10" s="49"/>
      <c r="D10" s="144"/>
      <c r="E10" s="144"/>
      <c r="F10" s="144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38"/>
      <c r="B11" s="17"/>
      <c r="C11" s="49"/>
      <c r="D11" s="144"/>
      <c r="E11" s="144"/>
      <c r="F11" s="144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38"/>
      <c r="B12" s="17"/>
      <c r="C12" s="49"/>
      <c r="D12" s="144"/>
      <c r="E12" s="144"/>
      <c r="F12" s="144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showGridLines="0" zoomScaleNormal="100" workbookViewId="0">
      <selection activeCell="B21" sqref="B21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1" t="s">
        <v>108</v>
      </c>
      <c r="B2" s="50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34" customFormat="1" ht="24" customHeight="1" x14ac:dyDescent="0.15">
      <c r="A4" s="145"/>
      <c r="B4" s="86" t="s">
        <v>94</v>
      </c>
      <c r="C4" s="145"/>
      <c r="D4" s="145"/>
      <c r="E4" s="145"/>
      <c r="F4" s="145"/>
      <c r="G4" s="145"/>
      <c r="H4" s="145"/>
      <c r="I4" s="145"/>
      <c r="J4" s="145"/>
      <c r="K4" s="145"/>
      <c r="L4" s="139"/>
    </row>
    <row r="5" spans="1:12" s="134" customFormat="1" ht="24" customHeight="1" x14ac:dyDescent="0.15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39"/>
    </row>
    <row r="6" spans="1:12" s="134" customFormat="1" ht="24" customHeight="1" x14ac:dyDescent="0.15">
      <c r="A6" s="145"/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39"/>
    </row>
    <row r="7" spans="1:12" s="134" customFormat="1" ht="24" customHeight="1" x14ac:dyDescent="0.15">
      <c r="A7" s="145"/>
      <c r="B7" s="145"/>
      <c r="C7" s="145"/>
      <c r="D7" s="145"/>
      <c r="E7" s="145"/>
      <c r="F7" s="145"/>
      <c r="G7" s="145"/>
      <c r="H7" s="145"/>
      <c r="I7" s="145"/>
      <c r="J7" s="145"/>
      <c r="K7" s="145"/>
      <c r="L7" s="139"/>
    </row>
    <row r="8" spans="1:12" s="134" customFormat="1" ht="24" customHeight="1" x14ac:dyDescent="0.15">
      <c r="A8" s="145"/>
      <c r="B8" s="145"/>
      <c r="C8" s="145"/>
      <c r="D8" s="145"/>
      <c r="E8" s="145"/>
      <c r="F8" s="145"/>
      <c r="G8" s="145"/>
      <c r="H8" s="145"/>
      <c r="I8" s="145"/>
      <c r="J8" s="145"/>
      <c r="K8" s="145"/>
      <c r="L8" s="139"/>
    </row>
    <row r="9" spans="1:12" s="134" customFormat="1" ht="24" customHeight="1" x14ac:dyDescent="0.15">
      <c r="A9" s="145"/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39"/>
    </row>
    <row r="10" spans="1:12" s="134" customFormat="1" ht="24" customHeight="1" x14ac:dyDescent="0.15">
      <c r="A10" s="145"/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39"/>
    </row>
    <row r="11" spans="1:12" s="134" customFormat="1" ht="24" customHeight="1" x14ac:dyDescent="0.15">
      <c r="A11" s="145"/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39"/>
    </row>
    <row r="12" spans="1:12" s="134" customFormat="1" ht="24" customHeight="1" x14ac:dyDescent="0.15">
      <c r="A12" s="145"/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39"/>
    </row>
    <row r="13" spans="1:12" s="134" customFormat="1" ht="24" customHeight="1" x14ac:dyDescent="0.15">
      <c r="A13" s="145"/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39"/>
    </row>
    <row r="14" spans="1:12" s="134" customFormat="1" ht="24" customHeight="1" x14ac:dyDescent="0.15">
      <c r="A14" s="145"/>
      <c r="B14" s="145"/>
      <c r="C14" s="145"/>
      <c r="D14" s="145"/>
      <c r="E14" s="145"/>
      <c r="F14" s="145"/>
      <c r="G14" s="145"/>
      <c r="H14" s="145"/>
      <c r="I14" s="145"/>
      <c r="J14" s="145"/>
      <c r="K14" s="145"/>
      <c r="L14" s="139"/>
    </row>
    <row r="15" spans="1:12" s="134" customFormat="1" ht="24" customHeight="1" x14ac:dyDescent="0.15">
      <c r="A15" s="145"/>
      <c r="B15" s="145"/>
      <c r="C15" s="145"/>
      <c r="D15" s="145"/>
      <c r="E15" s="145"/>
      <c r="F15" s="145"/>
      <c r="G15" s="145"/>
      <c r="H15" s="145"/>
      <c r="I15" s="145"/>
      <c r="J15" s="145"/>
      <c r="K15" s="145"/>
      <c r="L15" s="139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4841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1.109375" style="93" customWidth="1"/>
    <col min="2" max="2" width="37.109375" style="93" customWidth="1"/>
    <col min="3" max="3" width="24.5546875" style="93" customWidth="1"/>
    <col min="4" max="4" width="10.6640625" style="93" customWidth="1"/>
    <col min="5" max="9" width="9.33203125" style="93" customWidth="1"/>
    <col min="10" max="10" width="9.6640625" style="93" customWidth="1"/>
    <col min="11" max="11" width="4.88671875" style="102" customWidth="1"/>
    <col min="12" max="12" width="8.88671875" style="102"/>
    <col min="13" max="16384" width="8.88671875" style="57"/>
  </cols>
  <sheetData>
    <row r="1" spans="1:13" ht="36" customHeight="1" x14ac:dyDescent="0.15">
      <c r="A1" s="89" t="s">
        <v>78</v>
      </c>
      <c r="B1" s="89"/>
      <c r="C1" s="89"/>
      <c r="D1" s="89"/>
      <c r="E1" s="89"/>
      <c r="F1" s="89"/>
      <c r="G1" s="89"/>
      <c r="H1" s="89"/>
      <c r="I1" s="89"/>
      <c r="J1" s="89"/>
      <c r="K1" s="116"/>
      <c r="L1" s="116"/>
      <c r="M1" s="117"/>
    </row>
    <row r="2" spans="1:13" ht="25.5" customHeight="1" x14ac:dyDescent="0.15">
      <c r="A2" s="62" t="s">
        <v>108</v>
      </c>
      <c r="B2" s="90"/>
      <c r="C2" s="90"/>
      <c r="D2" s="90"/>
      <c r="E2" s="91"/>
      <c r="F2" s="91"/>
      <c r="G2" s="91"/>
      <c r="H2" s="91"/>
      <c r="I2" s="57"/>
      <c r="J2" s="92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216" t="s">
        <v>196</v>
      </c>
      <c r="B4" s="236" t="s">
        <v>207</v>
      </c>
      <c r="C4" s="201" t="s">
        <v>145</v>
      </c>
      <c r="D4" s="202">
        <v>4440000</v>
      </c>
      <c r="E4" s="203" t="s">
        <v>146</v>
      </c>
      <c r="F4" s="203" t="s">
        <v>147</v>
      </c>
      <c r="G4" s="203" t="s">
        <v>148</v>
      </c>
      <c r="H4" s="204" t="s">
        <v>149</v>
      </c>
      <c r="I4" s="217" t="s">
        <v>150</v>
      </c>
      <c r="J4" s="112"/>
      <c r="K4" s="56"/>
    </row>
    <row r="5" spans="1:13" s="165" customFormat="1" ht="24" customHeight="1" x14ac:dyDescent="0.15">
      <c r="A5" s="41" t="s">
        <v>196</v>
      </c>
      <c r="B5" s="237" t="s">
        <v>208</v>
      </c>
      <c r="C5" s="205" t="s">
        <v>151</v>
      </c>
      <c r="D5" s="206">
        <v>10350000</v>
      </c>
      <c r="E5" s="207" t="s">
        <v>152</v>
      </c>
      <c r="F5" s="207" t="s">
        <v>153</v>
      </c>
      <c r="G5" s="207" t="s">
        <v>154</v>
      </c>
      <c r="H5" s="208" t="s">
        <v>155</v>
      </c>
      <c r="I5" s="218" t="s">
        <v>156</v>
      </c>
      <c r="J5" s="112"/>
      <c r="K5" s="56"/>
      <c r="L5" s="102"/>
    </row>
    <row r="6" spans="1:13" s="165" customFormat="1" ht="24" customHeight="1" x14ac:dyDescent="0.15">
      <c r="A6" s="41" t="s">
        <v>196</v>
      </c>
      <c r="B6" s="237" t="s">
        <v>209</v>
      </c>
      <c r="C6" s="205" t="s">
        <v>157</v>
      </c>
      <c r="D6" s="206">
        <v>7101600</v>
      </c>
      <c r="E6" s="207" t="s">
        <v>158</v>
      </c>
      <c r="F6" s="207" t="s">
        <v>159</v>
      </c>
      <c r="G6" s="207" t="s">
        <v>160</v>
      </c>
      <c r="H6" s="208" t="s">
        <v>161</v>
      </c>
      <c r="I6" s="218" t="s">
        <v>156</v>
      </c>
      <c r="J6" s="112"/>
      <c r="K6" s="56"/>
      <c r="L6" s="102"/>
    </row>
    <row r="7" spans="1:13" s="165" customFormat="1" ht="24" customHeight="1" x14ac:dyDescent="0.15">
      <c r="A7" s="41" t="s">
        <v>196</v>
      </c>
      <c r="B7" s="237" t="s">
        <v>210</v>
      </c>
      <c r="C7" s="205" t="s">
        <v>157</v>
      </c>
      <c r="D7" s="206">
        <v>2736600</v>
      </c>
      <c r="E7" s="207" t="s">
        <v>162</v>
      </c>
      <c r="F7" s="207" t="s">
        <v>163</v>
      </c>
      <c r="G7" s="207" t="s">
        <v>164</v>
      </c>
      <c r="H7" s="208" t="s">
        <v>155</v>
      </c>
      <c r="I7" s="218" t="s">
        <v>165</v>
      </c>
      <c r="J7" s="112"/>
      <c r="K7" s="56"/>
      <c r="L7" s="102"/>
    </row>
    <row r="8" spans="1:13" s="165" customFormat="1" ht="24" customHeight="1" x14ac:dyDescent="0.15">
      <c r="A8" s="41" t="s">
        <v>196</v>
      </c>
      <c r="B8" s="237" t="s">
        <v>211</v>
      </c>
      <c r="C8" s="180" t="s">
        <v>166</v>
      </c>
      <c r="D8" s="206">
        <v>1200000</v>
      </c>
      <c r="E8" s="207" t="s">
        <v>167</v>
      </c>
      <c r="F8" s="207" t="s">
        <v>168</v>
      </c>
      <c r="G8" s="207" t="s">
        <v>154</v>
      </c>
      <c r="H8" s="208" t="s">
        <v>169</v>
      </c>
      <c r="I8" s="218" t="s">
        <v>170</v>
      </c>
      <c r="J8" s="112"/>
      <c r="K8" s="56"/>
      <c r="L8" s="102"/>
    </row>
    <row r="9" spans="1:13" s="165" customFormat="1" ht="24" customHeight="1" x14ac:dyDescent="0.15">
      <c r="A9" s="41" t="s">
        <v>196</v>
      </c>
      <c r="B9" s="237" t="s">
        <v>212</v>
      </c>
      <c r="C9" s="180" t="s">
        <v>171</v>
      </c>
      <c r="D9" s="206">
        <v>4716000</v>
      </c>
      <c r="E9" s="207" t="s">
        <v>172</v>
      </c>
      <c r="F9" s="207" t="s">
        <v>163</v>
      </c>
      <c r="G9" s="207" t="s">
        <v>160</v>
      </c>
      <c r="H9" s="208" t="s">
        <v>155</v>
      </c>
      <c r="I9" s="218" t="s">
        <v>170</v>
      </c>
      <c r="J9" s="41"/>
      <c r="K9" s="56"/>
      <c r="L9" s="102"/>
    </row>
    <row r="10" spans="1:13" s="165" customFormat="1" ht="24" customHeight="1" x14ac:dyDescent="0.15">
      <c r="A10" s="41" t="s">
        <v>196</v>
      </c>
      <c r="B10" s="237" t="s">
        <v>213</v>
      </c>
      <c r="C10" s="205" t="s">
        <v>173</v>
      </c>
      <c r="D10" s="209">
        <v>5280000</v>
      </c>
      <c r="E10" s="207" t="s">
        <v>174</v>
      </c>
      <c r="F10" s="207" t="s">
        <v>159</v>
      </c>
      <c r="G10" s="207" t="s">
        <v>175</v>
      </c>
      <c r="H10" s="208" t="s">
        <v>176</v>
      </c>
      <c r="I10" s="208" t="s">
        <v>176</v>
      </c>
      <c r="J10" s="41"/>
      <c r="K10" s="56"/>
      <c r="L10" s="102"/>
    </row>
    <row r="11" spans="1:13" s="165" customFormat="1" ht="24" customHeight="1" x14ac:dyDescent="0.15">
      <c r="A11" s="41" t="s">
        <v>197</v>
      </c>
      <c r="B11" s="237" t="s">
        <v>214</v>
      </c>
      <c r="C11" s="205" t="s">
        <v>177</v>
      </c>
      <c r="D11" s="209">
        <v>413724000</v>
      </c>
      <c r="E11" s="207" t="s">
        <v>178</v>
      </c>
      <c r="F11" s="207" t="s">
        <v>179</v>
      </c>
      <c r="G11" s="207" t="s">
        <v>180</v>
      </c>
      <c r="H11" s="208" t="s">
        <v>155</v>
      </c>
      <c r="I11" s="218" t="s">
        <v>181</v>
      </c>
      <c r="J11" s="41"/>
      <c r="K11" s="56"/>
      <c r="L11" s="102"/>
    </row>
    <row r="12" spans="1:13" s="165" customFormat="1" ht="24" customHeight="1" x14ac:dyDescent="0.15">
      <c r="A12" s="41" t="s">
        <v>196</v>
      </c>
      <c r="B12" s="237" t="s">
        <v>215</v>
      </c>
      <c r="C12" s="205" t="s">
        <v>182</v>
      </c>
      <c r="D12" s="209">
        <v>7810800</v>
      </c>
      <c r="E12" s="207" t="s">
        <v>183</v>
      </c>
      <c r="F12" s="207" t="s">
        <v>184</v>
      </c>
      <c r="G12" s="207" t="s">
        <v>154</v>
      </c>
      <c r="H12" s="208" t="s">
        <v>185</v>
      </c>
      <c r="I12" s="218" t="s">
        <v>198</v>
      </c>
      <c r="J12" s="87"/>
      <c r="K12" s="56"/>
      <c r="L12" s="102"/>
    </row>
    <row r="13" spans="1:13" s="165" customFormat="1" ht="24" customHeight="1" x14ac:dyDescent="0.15">
      <c r="A13" s="41" t="s">
        <v>196</v>
      </c>
      <c r="B13" s="237" t="s">
        <v>216</v>
      </c>
      <c r="C13" s="205" t="s">
        <v>186</v>
      </c>
      <c r="D13" s="209">
        <v>2904000</v>
      </c>
      <c r="E13" s="207" t="s">
        <v>187</v>
      </c>
      <c r="F13" s="207" t="s">
        <v>188</v>
      </c>
      <c r="G13" s="207" t="s">
        <v>164</v>
      </c>
      <c r="H13" s="208" t="s">
        <v>200</v>
      </c>
      <c r="I13" s="218" t="s">
        <v>199</v>
      </c>
      <c r="J13" s="112"/>
      <c r="K13" s="56"/>
      <c r="L13" s="102"/>
    </row>
    <row r="14" spans="1:13" s="165" customFormat="1" ht="24" customHeight="1" x14ac:dyDescent="0.15">
      <c r="A14" s="41" t="s">
        <v>196</v>
      </c>
      <c r="B14" s="281" t="s">
        <v>189</v>
      </c>
      <c r="C14" s="190" t="s">
        <v>190</v>
      </c>
      <c r="D14" s="212">
        <v>825000</v>
      </c>
      <c r="E14" s="213" t="s">
        <v>191</v>
      </c>
      <c r="F14" s="207" t="s">
        <v>192</v>
      </c>
      <c r="G14" s="207" t="s">
        <v>193</v>
      </c>
      <c r="H14" s="208" t="s">
        <v>194</v>
      </c>
      <c r="I14" s="218" t="s">
        <v>195</v>
      </c>
      <c r="J14" s="41"/>
      <c r="K14" s="56"/>
      <c r="L14" s="102"/>
    </row>
    <row r="15" spans="1:13" s="165" customFormat="1" ht="24" customHeight="1" x14ac:dyDescent="0.15">
      <c r="A15" s="41"/>
      <c r="B15" s="210" t="s">
        <v>201</v>
      </c>
      <c r="C15" s="211"/>
      <c r="D15" s="214"/>
      <c r="E15" s="190"/>
      <c r="F15" s="190"/>
      <c r="G15" s="190"/>
      <c r="H15" s="208"/>
      <c r="I15" s="218"/>
      <c r="J15" s="8"/>
      <c r="K15" s="56"/>
      <c r="L15" s="102"/>
    </row>
    <row r="16" spans="1:13" s="165" customFormat="1" ht="24" customHeight="1" x14ac:dyDescent="0.15">
      <c r="A16" s="41"/>
      <c r="B16" s="215"/>
      <c r="C16" s="211"/>
      <c r="D16" s="214"/>
      <c r="E16" s="190"/>
      <c r="F16" s="190"/>
      <c r="G16" s="190"/>
      <c r="H16" s="208"/>
      <c r="I16" s="218"/>
      <c r="J16" s="8"/>
      <c r="K16" s="56"/>
      <c r="L16" s="102"/>
    </row>
    <row r="17" spans="1:10" ht="24" customHeight="1" x14ac:dyDescent="0.15">
      <c r="A17" s="43"/>
      <c r="B17" s="190"/>
      <c r="C17" s="190"/>
      <c r="D17" s="214"/>
      <c r="E17" s="190"/>
      <c r="F17" s="190"/>
      <c r="G17" s="190"/>
      <c r="H17" s="208"/>
      <c r="I17" s="208"/>
      <c r="J17" s="43"/>
    </row>
    <row r="18" spans="1:10" ht="24" customHeight="1" x14ac:dyDescent="0.15">
      <c r="A18" s="43"/>
      <c r="B18" s="185"/>
      <c r="C18" s="6"/>
      <c r="D18" s="110"/>
      <c r="E18" s="140"/>
      <c r="F18" s="141"/>
      <c r="G18" s="107"/>
      <c r="H18" s="107"/>
      <c r="I18" s="107"/>
      <c r="J18" s="43"/>
    </row>
    <row r="19" spans="1:10" ht="24" customHeight="1" x14ac:dyDescent="0.15">
      <c r="A19" s="43"/>
      <c r="B19" s="118"/>
      <c r="C19" s="6"/>
      <c r="D19" s="47"/>
      <c r="E19" s="108"/>
      <c r="F19" s="109"/>
      <c r="G19" s="107"/>
      <c r="H19" s="107"/>
      <c r="I19" s="107"/>
      <c r="J19" s="43"/>
    </row>
    <row r="20" spans="1:10" ht="24" customHeight="1" x14ac:dyDescent="0.15">
      <c r="A20" s="43"/>
      <c r="B20" s="118"/>
      <c r="C20" s="6"/>
      <c r="D20" s="111"/>
      <c r="E20" s="108"/>
      <c r="F20" s="109"/>
      <c r="G20" s="107"/>
      <c r="H20" s="107"/>
      <c r="I20" s="107"/>
      <c r="J20" s="43"/>
    </row>
    <row r="21" spans="1:10" ht="24" customHeight="1" x14ac:dyDescent="0.15">
      <c r="A21" s="43"/>
      <c r="B21" s="118"/>
      <c r="C21" s="6"/>
      <c r="D21" s="110"/>
      <c r="E21" s="108"/>
      <c r="F21" s="109"/>
      <c r="G21" s="107"/>
      <c r="H21" s="107"/>
      <c r="I21" s="107"/>
      <c r="J21" s="43"/>
    </row>
    <row r="1048416" spans="10:10" ht="24" customHeight="1" x14ac:dyDescent="0.15">
      <c r="J1048416" s="8" t="s">
        <v>104</v>
      </c>
    </row>
  </sheetData>
  <autoFilter ref="A3:M3"/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21" sqref="C21"/>
    </sheetView>
  </sheetViews>
  <sheetFormatPr defaultRowHeight="24" customHeight="1" x14ac:dyDescent="0.15"/>
  <cols>
    <col min="1" max="1" width="11.109375" style="93" customWidth="1"/>
    <col min="2" max="2" width="37.109375" style="96" customWidth="1"/>
    <col min="3" max="3" width="22.6640625" style="97" bestFit="1" customWidth="1"/>
    <col min="4" max="4" width="12.77734375" style="98" bestFit="1" customWidth="1"/>
    <col min="5" max="8" width="9.33203125" style="99" customWidth="1"/>
    <col min="9" max="9" width="9.33203125" style="93" customWidth="1"/>
    <col min="10" max="10" width="8.88671875" style="101" hidden="1" customWidth="1"/>
    <col min="11" max="11" width="10.109375" style="101" hidden="1" customWidth="1"/>
    <col min="12" max="12" width="8.88671875" style="142" hidden="1" customWidth="1"/>
    <col min="13" max="13" width="8.88671875" style="101" hidden="1" customWidth="1"/>
    <col min="14" max="15" width="8.88671875" style="101" customWidth="1"/>
    <col min="16" max="16384" width="8.88671875" style="101"/>
  </cols>
  <sheetData>
    <row r="1" spans="1:15" ht="36" customHeight="1" x14ac:dyDescent="0.15">
      <c r="A1" s="89" t="s">
        <v>17</v>
      </c>
      <c r="B1" s="89"/>
      <c r="C1" s="89"/>
      <c r="D1" s="89"/>
      <c r="E1" s="89"/>
      <c r="F1" s="89"/>
      <c r="G1" s="89"/>
      <c r="H1" s="89"/>
      <c r="I1" s="89"/>
      <c r="J1" s="100"/>
    </row>
    <row r="2" spans="1:15" ht="25.5" customHeight="1" x14ac:dyDescent="0.15">
      <c r="A2" s="62" t="s">
        <v>110</v>
      </c>
      <c r="B2" s="94"/>
      <c r="C2" s="94"/>
      <c r="D2" s="95"/>
      <c r="E2" s="95"/>
      <c r="F2" s="95"/>
      <c r="G2" s="95"/>
      <c r="H2" s="95"/>
      <c r="I2" s="92" t="s">
        <v>202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72" t="s">
        <v>105</v>
      </c>
      <c r="J3" s="102"/>
    </row>
    <row r="4" spans="1:15" s="102" customFormat="1" ht="24" customHeight="1" x14ac:dyDescent="0.15">
      <c r="A4" s="216" t="s">
        <v>196</v>
      </c>
      <c r="B4" s="279" t="s">
        <v>207</v>
      </c>
      <c r="C4" s="201" t="s">
        <v>145</v>
      </c>
      <c r="D4" s="202">
        <v>4440000</v>
      </c>
      <c r="E4" s="203"/>
      <c r="F4" s="44">
        <v>370000</v>
      </c>
      <c r="G4" s="44"/>
      <c r="H4" s="44">
        <f>SUM(F4,G4)</f>
        <v>370000</v>
      </c>
      <c r="I4" s="112" t="s">
        <v>203</v>
      </c>
      <c r="J4" s="103"/>
      <c r="K4" s="103"/>
      <c r="L4" s="143"/>
    </row>
    <row r="5" spans="1:15" s="102" customFormat="1" ht="24" customHeight="1" x14ac:dyDescent="0.15">
      <c r="A5" s="41" t="s">
        <v>196</v>
      </c>
      <c r="B5" s="280" t="s">
        <v>208</v>
      </c>
      <c r="C5" s="205" t="s">
        <v>151</v>
      </c>
      <c r="D5" s="206">
        <v>10350000</v>
      </c>
      <c r="E5" s="207"/>
      <c r="F5" s="44">
        <v>900000</v>
      </c>
      <c r="G5" s="46"/>
      <c r="H5" s="44">
        <f t="shared" ref="H5:H18" si="0">SUM(F5,G5)</f>
        <v>900000</v>
      </c>
      <c r="I5" s="112" t="s">
        <v>203</v>
      </c>
      <c r="J5" s="103"/>
      <c r="K5" s="103"/>
      <c r="L5" s="143"/>
    </row>
    <row r="6" spans="1:15" s="102" customFormat="1" ht="24" customHeight="1" x14ac:dyDescent="0.15">
      <c r="A6" s="41" t="s">
        <v>196</v>
      </c>
      <c r="B6" s="280" t="s">
        <v>209</v>
      </c>
      <c r="C6" s="205" t="s">
        <v>157</v>
      </c>
      <c r="D6" s="206">
        <v>7101600</v>
      </c>
      <c r="E6" s="207"/>
      <c r="F6" s="44">
        <v>591800</v>
      </c>
      <c r="G6" s="46"/>
      <c r="H6" s="44">
        <f t="shared" si="0"/>
        <v>591800</v>
      </c>
      <c r="I6" s="112" t="s">
        <v>203</v>
      </c>
      <c r="J6" s="103"/>
      <c r="K6" s="103"/>
      <c r="L6" s="143"/>
    </row>
    <row r="7" spans="1:15" s="102" customFormat="1" ht="24" customHeight="1" x14ac:dyDescent="0.15">
      <c r="A7" s="41" t="s">
        <v>196</v>
      </c>
      <c r="B7" s="280" t="s">
        <v>210</v>
      </c>
      <c r="C7" s="205" t="s">
        <v>157</v>
      </c>
      <c r="D7" s="206">
        <v>2736600</v>
      </c>
      <c r="E7" s="207"/>
      <c r="F7" s="44">
        <v>229670</v>
      </c>
      <c r="G7" s="46"/>
      <c r="H7" s="44">
        <f t="shared" si="0"/>
        <v>229670</v>
      </c>
      <c r="I7" s="112" t="s">
        <v>203</v>
      </c>
      <c r="J7" s="103"/>
      <c r="K7" s="103"/>
      <c r="L7" s="143"/>
    </row>
    <row r="8" spans="1:15" s="102" customFormat="1" ht="24" customHeight="1" x14ac:dyDescent="0.15">
      <c r="A8" s="41" t="s">
        <v>196</v>
      </c>
      <c r="B8" s="280" t="s">
        <v>211</v>
      </c>
      <c r="C8" s="180" t="s">
        <v>166</v>
      </c>
      <c r="D8" s="206">
        <v>1200000</v>
      </c>
      <c r="E8" s="207"/>
      <c r="F8" s="44">
        <v>100000</v>
      </c>
      <c r="G8" s="47"/>
      <c r="H8" s="44">
        <f t="shared" si="0"/>
        <v>100000</v>
      </c>
      <c r="I8" s="112" t="s">
        <v>203</v>
      </c>
      <c r="J8" s="103"/>
      <c r="K8" s="103"/>
      <c r="L8" s="143"/>
    </row>
    <row r="9" spans="1:15" s="154" customFormat="1" ht="24" customHeight="1" x14ac:dyDescent="0.15">
      <c r="A9" s="41" t="s">
        <v>196</v>
      </c>
      <c r="B9" s="280" t="s">
        <v>212</v>
      </c>
      <c r="C9" s="180" t="s">
        <v>171</v>
      </c>
      <c r="D9" s="206">
        <v>4716000</v>
      </c>
      <c r="E9" s="207"/>
      <c r="F9" s="151">
        <v>393000</v>
      </c>
      <c r="G9" s="45"/>
      <c r="H9" s="151">
        <f t="shared" si="0"/>
        <v>393000</v>
      </c>
      <c r="I9" s="41" t="s">
        <v>205</v>
      </c>
      <c r="J9" s="152"/>
      <c r="K9" s="152"/>
      <c r="L9" s="153"/>
    </row>
    <row r="10" spans="1:15" s="154" customFormat="1" ht="24" customHeight="1" x14ac:dyDescent="0.15">
      <c r="A10" s="41" t="s">
        <v>196</v>
      </c>
      <c r="B10" s="280" t="s">
        <v>213</v>
      </c>
      <c r="C10" s="205" t="s">
        <v>173</v>
      </c>
      <c r="D10" s="209">
        <v>5280000</v>
      </c>
      <c r="E10" s="207"/>
      <c r="F10" s="151">
        <v>440000</v>
      </c>
      <c r="G10" s="45"/>
      <c r="H10" s="151">
        <f t="shared" si="0"/>
        <v>440000</v>
      </c>
      <c r="I10" s="41" t="s">
        <v>205</v>
      </c>
      <c r="J10" s="152"/>
      <c r="K10" s="152"/>
      <c r="L10" s="153"/>
    </row>
    <row r="11" spans="1:15" s="154" customFormat="1" ht="24" customHeight="1" x14ac:dyDescent="0.15">
      <c r="A11" s="41" t="s">
        <v>197</v>
      </c>
      <c r="B11" s="280" t="s">
        <v>214</v>
      </c>
      <c r="C11" s="205" t="s">
        <v>177</v>
      </c>
      <c r="D11" s="209">
        <v>413724000</v>
      </c>
      <c r="E11" s="207"/>
      <c r="F11" s="151">
        <v>29992780</v>
      </c>
      <c r="G11" s="47"/>
      <c r="H11" s="151">
        <f t="shared" si="0"/>
        <v>29992780</v>
      </c>
      <c r="I11" s="41" t="s">
        <v>204</v>
      </c>
      <c r="J11" s="152"/>
      <c r="K11" s="152"/>
      <c r="L11" s="153"/>
      <c r="O11" s="152"/>
    </row>
    <row r="12" spans="1:15" s="102" customFormat="1" ht="24" customHeight="1" x14ac:dyDescent="0.15">
      <c r="A12" s="41" t="s">
        <v>196</v>
      </c>
      <c r="B12" s="280" t="s">
        <v>215</v>
      </c>
      <c r="C12" s="205" t="s">
        <v>182</v>
      </c>
      <c r="D12" s="209">
        <v>7810800</v>
      </c>
      <c r="E12" s="207"/>
      <c r="F12" s="44">
        <v>650900</v>
      </c>
      <c r="G12" s="47"/>
      <c r="H12" s="44">
        <f t="shared" si="0"/>
        <v>650900</v>
      </c>
      <c r="I12" s="87" t="s">
        <v>203</v>
      </c>
      <c r="J12" s="103"/>
      <c r="K12" s="103"/>
      <c r="L12" s="143"/>
    </row>
    <row r="13" spans="1:15" s="102" customFormat="1" ht="24" customHeight="1" x14ac:dyDescent="0.15">
      <c r="A13" s="41" t="s">
        <v>196</v>
      </c>
      <c r="B13" s="280" t="s">
        <v>216</v>
      </c>
      <c r="C13" s="205" t="s">
        <v>186</v>
      </c>
      <c r="D13" s="209">
        <v>2904000</v>
      </c>
      <c r="E13" s="207"/>
      <c r="F13" s="78">
        <v>242000</v>
      </c>
      <c r="G13" s="47"/>
      <c r="H13" s="44">
        <f t="shared" si="0"/>
        <v>242000</v>
      </c>
      <c r="I13" s="112" t="s">
        <v>203</v>
      </c>
      <c r="J13" s="114"/>
      <c r="K13" s="103"/>
      <c r="L13" s="143"/>
    </row>
    <row r="14" spans="1:15" s="102" customFormat="1" ht="24" customHeight="1" x14ac:dyDescent="0.15">
      <c r="A14" s="41" t="s">
        <v>196</v>
      </c>
      <c r="B14" s="281" t="s">
        <v>189</v>
      </c>
      <c r="C14" s="190" t="s">
        <v>190</v>
      </c>
      <c r="D14" s="212">
        <v>825000</v>
      </c>
      <c r="E14" s="107"/>
      <c r="F14" s="212">
        <v>825000</v>
      </c>
      <c r="G14" s="47"/>
      <c r="H14" s="44">
        <f t="shared" si="0"/>
        <v>825000</v>
      </c>
      <c r="I14" s="41"/>
      <c r="J14" s="114"/>
      <c r="K14" s="103"/>
      <c r="L14" s="143"/>
    </row>
    <row r="15" spans="1:15" s="102" customFormat="1" ht="24" customHeight="1" x14ac:dyDescent="0.15">
      <c r="A15" s="41"/>
      <c r="B15" s="219" t="s">
        <v>206</v>
      </c>
      <c r="C15" s="9"/>
      <c r="D15" s="46"/>
      <c r="E15" s="107"/>
      <c r="F15" s="163"/>
      <c r="G15" s="47"/>
      <c r="H15" s="167">
        <f t="shared" si="0"/>
        <v>0</v>
      </c>
      <c r="I15" s="112"/>
      <c r="J15" s="114"/>
      <c r="K15" s="103"/>
      <c r="L15" s="143"/>
    </row>
    <row r="16" spans="1:15" s="102" customFormat="1" ht="24" customHeight="1" x14ac:dyDescent="0.15">
      <c r="A16" s="41"/>
      <c r="B16" s="9"/>
      <c r="C16" s="9"/>
      <c r="D16" s="46"/>
      <c r="E16" s="107"/>
      <c r="F16" s="163"/>
      <c r="G16" s="47"/>
      <c r="H16" s="167">
        <f t="shared" si="0"/>
        <v>0</v>
      </c>
      <c r="I16" s="112"/>
      <c r="J16" s="114"/>
      <c r="K16" s="103"/>
      <c r="L16" s="143"/>
    </row>
    <row r="17" spans="1:12" s="102" customFormat="1" ht="24" customHeight="1" x14ac:dyDescent="0.15">
      <c r="A17" s="41"/>
      <c r="B17" s="88"/>
      <c r="C17" s="6"/>
      <c r="D17" s="110"/>
      <c r="E17" s="44"/>
      <c r="F17" s="162"/>
      <c r="G17" s="110"/>
      <c r="H17" s="161">
        <f t="shared" si="0"/>
        <v>0</v>
      </c>
      <c r="I17" s="113"/>
      <c r="J17" s="114"/>
      <c r="K17" s="103">
        <f t="shared" ref="K17:K19" si="1">D17-H17</f>
        <v>0</v>
      </c>
      <c r="L17" s="143" t="s">
        <v>93</v>
      </c>
    </row>
    <row r="18" spans="1:12" s="154" customFormat="1" ht="24" customHeight="1" x14ac:dyDescent="0.15">
      <c r="A18" s="41"/>
      <c r="B18" s="169"/>
      <c r="C18" s="150"/>
      <c r="D18" s="155"/>
      <c r="E18" s="151"/>
      <c r="F18" s="166"/>
      <c r="G18" s="155"/>
      <c r="H18" s="167">
        <f t="shared" si="0"/>
        <v>0</v>
      </c>
      <c r="I18" s="168"/>
      <c r="J18" s="152"/>
      <c r="K18" s="152">
        <f t="shared" si="1"/>
        <v>0</v>
      </c>
      <c r="L18" s="153" t="s">
        <v>93</v>
      </c>
    </row>
    <row r="19" spans="1:12" s="102" customFormat="1" ht="24" customHeight="1" x14ac:dyDescent="0.15">
      <c r="A19" s="41"/>
      <c r="B19" s="88"/>
      <c r="C19" s="6"/>
      <c r="D19" s="47"/>
      <c r="E19" s="44"/>
      <c r="F19" s="42"/>
      <c r="G19" s="47"/>
      <c r="H19" s="151">
        <f t="shared" ref="H19" si="2">SUM(F19,G19)</f>
        <v>0</v>
      </c>
      <c r="I19" s="113"/>
      <c r="J19" s="103"/>
      <c r="K19" s="103">
        <f t="shared" si="1"/>
        <v>0</v>
      </c>
      <c r="L19" s="143" t="s">
        <v>93</v>
      </c>
    </row>
  </sheetData>
  <autoFilter ref="A3:O3"/>
  <sortState ref="A18:L102">
    <sortCondition ref="I18:I102"/>
  </sortState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0:H2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"/>
  <sheetViews>
    <sheetView showGridLines="0" zoomScaleNormal="100" workbookViewId="0">
      <selection activeCell="M18" sqref="M18"/>
    </sheetView>
  </sheetViews>
  <sheetFormatPr defaultRowHeight="24" customHeight="1" x14ac:dyDescent="0.15"/>
  <cols>
    <col min="1" max="1" width="14.5546875" style="65" customWidth="1"/>
    <col min="2" max="2" width="17.21875" style="65" customWidth="1"/>
    <col min="3" max="3" width="19.109375" style="65" customWidth="1"/>
    <col min="4" max="4" width="18" style="65" customWidth="1"/>
    <col min="5" max="5" width="23.77734375" style="65" customWidth="1"/>
    <col min="6" max="6" width="2.5546875" style="82" customWidth="1"/>
    <col min="7" max="16384" width="8.88671875" style="82"/>
  </cols>
  <sheetData>
    <row r="1" spans="1:5" s="83" customFormat="1" ht="36" customHeight="1" x14ac:dyDescent="0.15">
      <c r="A1" s="61" t="s">
        <v>95</v>
      </c>
      <c r="B1" s="61"/>
      <c r="C1" s="61"/>
      <c r="D1" s="61"/>
      <c r="E1" s="61"/>
    </row>
    <row r="2" spans="1:5" s="63" customFormat="1" ht="24" customHeight="1" thickBot="1" x14ac:dyDescent="0.2">
      <c r="A2" s="62" t="s">
        <v>108</v>
      </c>
      <c r="B2" s="225"/>
      <c r="C2" s="226"/>
      <c r="D2" s="226"/>
      <c r="E2" s="227" t="s">
        <v>96</v>
      </c>
    </row>
    <row r="3" spans="1:5" ht="24" customHeight="1" x14ac:dyDescent="0.15">
      <c r="A3" s="238" t="s">
        <v>102</v>
      </c>
      <c r="B3" s="228" t="s">
        <v>44</v>
      </c>
      <c r="C3" s="241" t="s">
        <v>139</v>
      </c>
      <c r="D3" s="242"/>
      <c r="E3" s="243"/>
    </row>
    <row r="4" spans="1:5" ht="24" customHeight="1" x14ac:dyDescent="0.15">
      <c r="A4" s="239"/>
      <c r="B4" s="64" t="s">
        <v>45</v>
      </c>
      <c r="C4" s="221">
        <v>869000</v>
      </c>
      <c r="D4" s="220" t="s">
        <v>103</v>
      </c>
      <c r="E4" s="229">
        <v>825000</v>
      </c>
    </row>
    <row r="5" spans="1:5" ht="24" customHeight="1" x14ac:dyDescent="0.15">
      <c r="A5" s="239"/>
      <c r="B5" s="64" t="s">
        <v>46</v>
      </c>
      <c r="C5" s="222">
        <v>0.94940000000000002</v>
      </c>
      <c r="D5" s="220" t="s">
        <v>28</v>
      </c>
      <c r="E5" s="229">
        <v>825000</v>
      </c>
    </row>
    <row r="6" spans="1:5" ht="24" customHeight="1" x14ac:dyDescent="0.15">
      <c r="A6" s="239"/>
      <c r="B6" s="64" t="s">
        <v>27</v>
      </c>
      <c r="C6" s="223" t="s">
        <v>140</v>
      </c>
      <c r="D6" s="220" t="s">
        <v>77</v>
      </c>
      <c r="E6" s="230" t="s">
        <v>140</v>
      </c>
    </row>
    <row r="7" spans="1:5" ht="24" customHeight="1" x14ac:dyDescent="0.15">
      <c r="A7" s="239"/>
      <c r="B7" s="64" t="s">
        <v>47</v>
      </c>
      <c r="C7" s="224" t="s">
        <v>107</v>
      </c>
      <c r="D7" s="220" t="s">
        <v>48</v>
      </c>
      <c r="E7" s="230" t="s">
        <v>140</v>
      </c>
    </row>
    <row r="8" spans="1:5" ht="24" customHeight="1" x14ac:dyDescent="0.15">
      <c r="A8" s="239"/>
      <c r="B8" s="64" t="s">
        <v>49</v>
      </c>
      <c r="C8" s="223" t="s">
        <v>141</v>
      </c>
      <c r="D8" s="220" t="s">
        <v>30</v>
      </c>
      <c r="E8" s="231" t="s">
        <v>142</v>
      </c>
    </row>
    <row r="9" spans="1:5" ht="24" customHeight="1" thickBot="1" x14ac:dyDescent="0.2">
      <c r="A9" s="240"/>
      <c r="B9" s="232" t="s">
        <v>50</v>
      </c>
      <c r="C9" s="233" t="s">
        <v>106</v>
      </c>
      <c r="D9" s="234" t="s">
        <v>51</v>
      </c>
      <c r="E9" s="235" t="s">
        <v>144</v>
      </c>
    </row>
  </sheetData>
  <mergeCells count="2">
    <mergeCell ref="A3:A9"/>
    <mergeCell ref="C3:E3"/>
  </mergeCells>
  <phoneticPr fontId="25" type="noConversion"/>
  <conditionalFormatting sqref="C9">
    <cfRule type="duplicateValues" dxfId="1" priority="263"/>
  </conditionalFormatting>
  <conditionalFormatting sqref="C7">
    <cfRule type="duplicateValues" dxfId="0" priority="239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"/>
  <sheetViews>
    <sheetView showGridLines="0" zoomScaleNormal="100" workbookViewId="0">
      <selection activeCell="B12" sqref="B12:F12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97</v>
      </c>
      <c r="B1" s="11"/>
      <c r="C1" s="11"/>
      <c r="D1" s="79"/>
      <c r="E1" s="79"/>
      <c r="F1" s="79"/>
    </row>
    <row r="2" spans="1:6" ht="24" customHeight="1" thickBot="1" x14ac:dyDescent="0.2">
      <c r="A2" s="51" t="s">
        <v>108</v>
      </c>
      <c r="B2" s="35"/>
      <c r="C2" s="26"/>
      <c r="D2" s="80"/>
      <c r="E2" s="80"/>
      <c r="F2" s="81" t="s">
        <v>98</v>
      </c>
    </row>
    <row r="3" spans="1:6" ht="24" customHeight="1" thickTop="1" x14ac:dyDescent="0.15">
      <c r="A3" s="52" t="s">
        <v>26</v>
      </c>
      <c r="B3" s="244" t="s">
        <v>138</v>
      </c>
      <c r="C3" s="245"/>
      <c r="D3" s="245"/>
      <c r="E3" s="245"/>
      <c r="F3" s="246"/>
    </row>
    <row r="4" spans="1:6" ht="24" customHeight="1" x14ac:dyDescent="0.15">
      <c r="A4" s="247" t="s">
        <v>34</v>
      </c>
      <c r="B4" s="250" t="s">
        <v>27</v>
      </c>
      <c r="C4" s="251" t="s">
        <v>99</v>
      </c>
      <c r="D4" s="147" t="s">
        <v>35</v>
      </c>
      <c r="E4" s="147" t="s">
        <v>28</v>
      </c>
      <c r="F4" s="148" t="s">
        <v>88</v>
      </c>
    </row>
    <row r="5" spans="1:6" ht="24" customHeight="1" x14ac:dyDescent="0.15">
      <c r="A5" s="248"/>
      <c r="B5" s="250"/>
      <c r="C5" s="252"/>
      <c r="D5" s="147" t="s">
        <v>36</v>
      </c>
      <c r="E5" s="147" t="s">
        <v>29</v>
      </c>
      <c r="F5" s="148" t="s">
        <v>37</v>
      </c>
    </row>
    <row r="6" spans="1:6" ht="24" customHeight="1" x14ac:dyDescent="0.15">
      <c r="A6" s="248"/>
      <c r="B6" s="253" t="s">
        <v>133</v>
      </c>
      <c r="C6" s="253" t="s">
        <v>134</v>
      </c>
      <c r="D6" s="254">
        <v>869000</v>
      </c>
      <c r="E6" s="254">
        <v>825000</v>
      </c>
      <c r="F6" s="256">
        <v>0.94940000000000002</v>
      </c>
    </row>
    <row r="7" spans="1:6" ht="24" customHeight="1" x14ac:dyDescent="0.15">
      <c r="A7" s="249"/>
      <c r="B7" s="253"/>
      <c r="C7" s="253"/>
      <c r="D7" s="255"/>
      <c r="E7" s="255"/>
      <c r="F7" s="256"/>
    </row>
    <row r="8" spans="1:6" ht="24" customHeight="1" x14ac:dyDescent="0.15">
      <c r="A8" s="259" t="s">
        <v>30</v>
      </c>
      <c r="B8" s="146" t="s">
        <v>31</v>
      </c>
      <c r="C8" s="146" t="s">
        <v>100</v>
      </c>
      <c r="D8" s="261" t="s">
        <v>32</v>
      </c>
      <c r="E8" s="261"/>
      <c r="F8" s="262"/>
    </row>
    <row r="9" spans="1:6" ht="24" customHeight="1" x14ac:dyDescent="0.15">
      <c r="A9" s="260"/>
      <c r="B9" s="8" t="s">
        <v>135</v>
      </c>
      <c r="C9" s="8" t="s">
        <v>136</v>
      </c>
      <c r="D9" s="263" t="s">
        <v>143</v>
      </c>
      <c r="E9" s="264"/>
      <c r="F9" s="265"/>
    </row>
    <row r="10" spans="1:6" ht="52.5" customHeight="1" x14ac:dyDescent="0.15">
      <c r="A10" s="59" t="s">
        <v>101</v>
      </c>
      <c r="B10" s="266" t="s">
        <v>217</v>
      </c>
      <c r="C10" s="267"/>
      <c r="D10" s="267"/>
      <c r="E10" s="267"/>
      <c r="F10" s="268"/>
    </row>
    <row r="11" spans="1:6" ht="24" customHeight="1" x14ac:dyDescent="0.15">
      <c r="A11" s="59" t="s">
        <v>38</v>
      </c>
      <c r="B11" s="269" t="s">
        <v>137</v>
      </c>
      <c r="C11" s="270"/>
      <c r="D11" s="270"/>
      <c r="E11" s="270"/>
      <c r="F11" s="271"/>
    </row>
    <row r="12" spans="1:6" ht="24" customHeight="1" thickBot="1" x14ac:dyDescent="0.2">
      <c r="A12" s="53" t="s">
        <v>33</v>
      </c>
      <c r="B12" s="257"/>
      <c r="C12" s="257"/>
      <c r="D12" s="257"/>
      <c r="E12" s="257"/>
      <c r="F12" s="258"/>
    </row>
    <row r="13" spans="1:6" ht="24" customHeight="1" thickTop="1" x14ac:dyDescent="0.15"/>
  </sheetData>
  <mergeCells count="15">
    <mergeCell ref="B12:F12"/>
    <mergeCell ref="A8:A9"/>
    <mergeCell ref="D8:F8"/>
    <mergeCell ref="D9:F9"/>
    <mergeCell ref="B10:F10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2023-04-10T04:58:43Z</dcterms:modified>
</cp:coreProperties>
</file>