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 activeTab="5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C5" i="23" l="1"/>
  <c r="F12" i="6" l="1"/>
  <c r="H8" i="6"/>
  <c r="H9" i="6"/>
  <c r="H10" i="6"/>
  <c r="I4" i="34"/>
  <c r="H5" i="6" l="1"/>
  <c r="H6" i="6"/>
  <c r="H7" i="6"/>
  <c r="H11" i="6"/>
  <c r="H12" i="6"/>
  <c r="H13" i="6"/>
  <c r="H14" i="6"/>
  <c r="H15" i="6"/>
  <c r="H16" i="6"/>
  <c r="H17" i="6"/>
  <c r="H4" i="6"/>
  <c r="F6" i="2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<sst xmlns="http://schemas.openxmlformats.org/spreadsheetml/2006/main" count="269" uniqueCount="207">
  <si>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</si>
  <si>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</si>
  <si>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</si>
  <si>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</si>
  <si>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</si>
  <si>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</si>
  <si>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</si>
  <si>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</si>
  <si>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</si>
  <si>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</si>
  <si>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</si>
  <si>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</si>
  <si>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</si>
  <si>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</si>
  <si>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</si>
  <si>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</si>
  <si>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</si>
  <si>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</si>
  <si>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</si>
  <si>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</si>
  <si>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</si>
  <si>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</si>
  <si>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</si>
  <si>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</si>
  <si>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</si>
  <si>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</si>
  <si>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</si>
  <si>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</si>
  <si>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</si>
  <si>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</si>
  <si>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</si>
  <si>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</si>
  <si>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</si>
  <si>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수의 1인견적</t>
    <phoneticPr fontId="4" type="noConversion"/>
  </si>
  <si>
    <t>계약방법</t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</si>
  <si>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</si>
  <si>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</si>
  <si>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</si>
  <si>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</si>
  <si>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</si>
  <si>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</si>
  <si>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</si>
  <si>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</si>
  <si>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</si>
  <si>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일반</t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</si>
  <si>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</si>
  <si>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</si>
  <si>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</si>
  <si>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</si>
  <si>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</si>
  <si>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</si>
  <si>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</si>
  <si>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</si>
  <si>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</si>
  <si>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</si>
  <si>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</si>
  <si>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</si>
  <si>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</si>
  <si>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</si>
  <si>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</si>
  <si>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</si>
  <si>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</si>
  <si>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</si>
  <si>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</si>
  <si>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</si>
  <si>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</si>
  <si>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</si>
  <si>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</si>
  <si>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</si>
  <si>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</si>
  <si>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</si>
  <si>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</si>
  <si>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</si>
  <si>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</si>
  <si>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</si>
  <si>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</si>
  <si>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</si>
  <si>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</si>
  <si>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</si>
  <si>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</si>
  <si>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</si>
  <si>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</si>
  <si>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</si>
  <si>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</si>
  <si>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</si>
  <si>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</si>
  <si>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</si>
  <si>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</si>
  <si>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</si>
  <si>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</si>
  <si>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</si>
  <si>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</si>
  <si>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</si>
  <si>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</si>
  <si>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</si>
  <si>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</si>
  <si>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</si>
  <si>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</si>
  <si>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</si>
  <si>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</si>
  <si>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</si>
  <si>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</si>
  <si>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</si>
  <si>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</si>
  <si>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</si>
  <si>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</si>
  <si>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</si>
  <si>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</si>
  <si>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</si>
  <si>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</si>
  <si>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</si>
  <si>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</si>
  <si>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</si>
  <si>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</si>
  <si>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</si>
  <si>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</si>
  <si>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</si>
  <si>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</si>
  <si>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</si>
  <si>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</si>
  <si>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</si>
  <si>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</si>
  <si>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</si>
  <si>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</si>
  <si>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</si>
  <si>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</si>
  <si>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</si>
  <si>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</si>
  <si>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</si>
  <si>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</si>
  <si>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</si>
  <si>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</si>
  <si>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</si>
  <si>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</si>
  <si>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</si>
  <si>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</si>
  <si>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기타</t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</si>
  <si>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</si>
  <si>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</si>
  <si>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</si>
  <si>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</si>
  <si>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</si>
  <si>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</si>
  <si>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</si>
  <si>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</si>
  <si>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</si>
  <si>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</si>
  <si>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</si>
  <si>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</si>
  <si>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</si>
  <si>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</si>
  <si>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</si>
  <si>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</si>
  <si>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</si>
  <si>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웰리스실 마루바닥 교체공사</t>
  </si>
  <si>
    <t>수성건설 주식회사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</si>
  <si>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</si>
  <si>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</si>
  <si>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</si>
  <si>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</si>
  <si>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</si>
  <si>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착수일자</t>
    <phoneticPr fontId="4" type="noConversion"/>
  </si>
  <si>
    <t>소  재  지</t>
    <phoneticPr fontId="4" type="noConversion"/>
  </si>
  <si>
    <t>준공일자</t>
    <phoneticPr fontId="4" type="noConversion"/>
  </si>
  <si>
    <t>계약기간
(착수일~준공일)</t>
    <phoneticPr fontId="4" type="noConversion"/>
  </si>
  <si>
    <t>3월 물품 발주계획</t>
    <phoneticPr fontId="4" type="noConversion"/>
  </si>
  <si>
    <t>수의총액</t>
  </si>
  <si>
    <t>2분기 프로그램 안내지 제작</t>
    <phoneticPr fontId="4" type="noConversion"/>
  </si>
  <si>
    <t>부</t>
    <phoneticPr fontId="4" type="noConversion"/>
  </si>
  <si>
    <t>257*367</t>
    <phoneticPr fontId="4" type="noConversion"/>
  </si>
  <si>
    <t>최호진</t>
    <phoneticPr fontId="4" type="noConversion"/>
  </si>
  <si>
    <t>031-729-9654</t>
    <phoneticPr fontId="4" type="noConversion"/>
  </si>
  <si>
    <t>수영장 여과기 여재교체</t>
  </si>
  <si>
    <t>수영장 크리너 배관설비 설치공사</t>
  </si>
  <si>
    <t>수의</t>
  </si>
  <si>
    <t>3월 공사 발주계획</t>
    <phoneticPr fontId="4" type="noConversion"/>
  </si>
  <si>
    <t>이선호</t>
    <phoneticPr fontId="4" type="noConversion"/>
  </si>
  <si>
    <t>031-729-9610</t>
    <phoneticPr fontId="4" type="noConversion"/>
  </si>
  <si>
    <t>3월 용역 발주계획</t>
    <phoneticPr fontId="4" type="noConversion"/>
  </si>
  <si>
    <t>2020년 방과후아카데미 위탁급식 용역</t>
    <phoneticPr fontId="4" type="noConversion"/>
  </si>
  <si>
    <t>판교도서관 구내식당</t>
  </si>
  <si>
    <t>2월 준공검사현황</t>
    <phoneticPr fontId="4" type="noConversion"/>
  </si>
  <si>
    <t>2월 대금지급현황</t>
    <phoneticPr fontId="4" type="noConversion"/>
  </si>
  <si>
    <t>2020년 방과후 복합기 유지관리</t>
    <phoneticPr fontId="4" type="noConversion"/>
  </si>
  <si>
    <t>1회</t>
    <phoneticPr fontId="4" type="noConversion"/>
  </si>
  <si>
    <t>1회, 2회</t>
    <phoneticPr fontId="4" type="noConversion"/>
  </si>
  <si>
    <t>1회</t>
    <phoneticPr fontId="4" type="noConversion"/>
  </si>
  <si>
    <t>학교단위 목공</t>
    <phoneticPr fontId="4" type="noConversion"/>
  </si>
  <si>
    <t>목재</t>
    <phoneticPr fontId="4" type="noConversion"/>
  </si>
  <si>
    <t>개</t>
    <phoneticPr fontId="4" type="noConversion"/>
  </si>
  <si>
    <t>백승찬</t>
    <phoneticPr fontId="4" type="noConversion"/>
  </si>
  <si>
    <t>031-729-9651</t>
    <phoneticPr fontId="4" type="noConversion"/>
  </si>
  <si>
    <t>2월 계약현황 공개</t>
    <phoneticPr fontId="4" type="noConversion"/>
  </si>
  <si>
    <t>2월 수의계약 현황</t>
    <phoneticPr fontId="4" type="noConversion"/>
  </si>
  <si>
    <t>사무용 소모품 제작</t>
    <phoneticPr fontId="4" type="noConversion"/>
  </si>
  <si>
    <t>2020.02.11.</t>
    <phoneticPr fontId="4" type="noConversion"/>
  </si>
  <si>
    <t>성남시보호작업장</t>
  </si>
  <si>
    <t>성남시보호작업장</t>
    <phoneticPr fontId="4" type="noConversion"/>
  </si>
  <si>
    <t>경기도 성남시 중원구 순환로 226번길 10</t>
  </si>
  <si>
    <t>경기도 성남시 중원구 순환로 226번길 10</t>
    <phoneticPr fontId="4" type="noConversion"/>
  </si>
  <si>
    <t>2020.02.04.</t>
    <phoneticPr fontId="4" type="noConversion"/>
  </si>
  <si>
    <t>2020.02.04.</t>
    <phoneticPr fontId="4" type="noConversion"/>
  </si>
  <si>
    <t>2020.02.04.</t>
    <phoneticPr fontId="4" type="noConversion"/>
  </si>
  <si>
    <t>2020.02.04.~ 02.11.</t>
    <phoneticPr fontId="4" type="noConversion"/>
  </si>
  <si>
    <t>신진식</t>
  </si>
  <si>
    <t>수의총액</t>
    <phoneticPr fontId="4" type="noConversion"/>
  </si>
  <si>
    <t>㈜문일종합관리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</si>
</sst>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4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2" xfId="0" quotePrefix="1" applyNumberFormat="1" applyFont="1" applyFill="1" applyBorder="1" applyAlignment="1" applyProtection="1">
      <alignment horizontal="center" vertical="center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4" fontId="26" fillId="0" borderId="2" xfId="0" applyNumberFormat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D14" sqref="D14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18" t="s">
        <v>165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25.5" x14ac:dyDescent="0.15">
      <c r="A2" s="119" t="s">
        <v>106</v>
      </c>
      <c r="B2" s="119"/>
      <c r="C2" s="119"/>
      <c r="D2" s="108"/>
      <c r="E2" s="108"/>
      <c r="F2" s="108"/>
      <c r="G2" s="108"/>
      <c r="H2" s="12"/>
      <c r="I2" s="108"/>
      <c r="J2" s="108"/>
      <c r="K2" s="108"/>
      <c r="L2" s="108"/>
    </row>
    <row r="3" spans="1:12" ht="24.75" customHeight="1" x14ac:dyDescent="0.15">
      <c r="A3" s="10" t="s">
        <v>107</v>
      </c>
      <c r="B3" s="10" t="s">
        <v>108</v>
      </c>
      <c r="C3" s="10" t="s">
        <v>109</v>
      </c>
      <c r="D3" s="10" t="s">
        <v>110</v>
      </c>
      <c r="E3" s="10" t="s">
        <v>111</v>
      </c>
      <c r="F3" s="10" t="s">
        <v>112</v>
      </c>
      <c r="G3" s="10" t="s">
        <v>113</v>
      </c>
      <c r="H3" s="10" t="s">
        <v>114</v>
      </c>
      <c r="I3" s="11" t="s">
        <v>115</v>
      </c>
      <c r="J3" s="11" t="s">
        <v>116</v>
      </c>
      <c r="K3" s="11" t="s">
        <v>117</v>
      </c>
      <c r="L3" s="11" t="s">
        <v>7</v>
      </c>
    </row>
    <row r="4" spans="1:12" ht="24.75" customHeight="1" x14ac:dyDescent="0.15">
      <c r="A4" s="36">
        <v>2020</v>
      </c>
      <c r="B4" s="36">
        <v>3</v>
      </c>
      <c r="C4" s="36" t="s">
        <v>167</v>
      </c>
      <c r="D4" s="39" t="s">
        <v>166</v>
      </c>
      <c r="E4" s="37" t="s">
        <v>169</v>
      </c>
      <c r="F4" s="15">
        <v>3000</v>
      </c>
      <c r="G4" s="14" t="s">
        <v>168</v>
      </c>
      <c r="H4" s="40">
        <v>1100</v>
      </c>
      <c r="I4" s="38" t="s">
        <v>106</v>
      </c>
      <c r="J4" s="38" t="s">
        <v>170</v>
      </c>
      <c r="K4" s="38" t="s">
        <v>171</v>
      </c>
      <c r="L4" s="109"/>
    </row>
    <row r="5" spans="1:12" ht="24.75" customHeight="1" x14ac:dyDescent="0.15">
      <c r="A5" s="36">
        <v>2020</v>
      </c>
      <c r="B5" s="36">
        <v>3</v>
      </c>
      <c r="C5" s="36" t="s">
        <v>187</v>
      </c>
      <c r="D5" s="39" t="s">
        <v>166</v>
      </c>
      <c r="E5" s="37" t="s">
        <v>188</v>
      </c>
      <c r="F5" s="15">
        <v>60</v>
      </c>
      <c r="G5" s="14" t="s">
        <v>189</v>
      </c>
      <c r="H5" s="40">
        <v>980</v>
      </c>
      <c r="I5" s="38" t="s">
        <v>106</v>
      </c>
      <c r="J5" s="38" t="s">
        <v>190</v>
      </c>
      <c r="K5" s="38" t="s">
        <v>191</v>
      </c>
      <c r="L5" s="10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20" t="s">
        <v>102</v>
      </c>
      <c r="B1" s="120"/>
      <c r="C1" s="120"/>
      <c r="D1" s="120"/>
      <c r="E1" s="120"/>
      <c r="F1" s="120"/>
      <c r="G1" s="120"/>
      <c r="H1" s="120"/>
      <c r="I1" s="120"/>
    </row>
    <row r="2" spans="1:9" ht="25.5" x14ac:dyDescent="0.15">
      <c r="A2" s="121" t="s">
        <v>21</v>
      </c>
      <c r="B2" s="121"/>
      <c r="C2" s="59"/>
      <c r="D2" s="59"/>
      <c r="E2" s="59"/>
      <c r="F2" s="59"/>
      <c r="G2" s="59"/>
      <c r="H2" s="59"/>
      <c r="I2" s="98" t="s">
        <v>101</v>
      </c>
    </row>
    <row r="3" spans="1:9" ht="26.25" customHeight="1" x14ac:dyDescent="0.15">
      <c r="A3" s="152" t="s">
        <v>100</v>
      </c>
      <c r="B3" s="150" t="s">
        <v>99</v>
      </c>
      <c r="C3" s="150" t="s">
        <v>98</v>
      </c>
      <c r="D3" s="150" t="s">
        <v>97</v>
      </c>
      <c r="E3" s="148" t="s">
        <v>96</v>
      </c>
      <c r="F3" s="149"/>
      <c r="G3" s="148" t="s">
        <v>95</v>
      </c>
      <c r="H3" s="149"/>
      <c r="I3" s="150" t="s">
        <v>94</v>
      </c>
    </row>
    <row r="4" spans="1:9" ht="28.5" customHeight="1" x14ac:dyDescent="0.15">
      <c r="A4" s="153"/>
      <c r="B4" s="151"/>
      <c r="C4" s="151"/>
      <c r="D4" s="151"/>
      <c r="E4" s="97" t="s">
        <v>93</v>
      </c>
      <c r="F4" s="97" t="s">
        <v>92</v>
      </c>
      <c r="G4" s="97" t="s">
        <v>93</v>
      </c>
      <c r="H4" s="97" t="s">
        <v>92</v>
      </c>
      <c r="I4" s="151"/>
    </row>
    <row r="5" spans="1:9" ht="28.5" customHeight="1" x14ac:dyDescent="0.15">
      <c r="A5" s="4"/>
      <c r="B5" s="88" t="s">
        <v>91</v>
      </c>
      <c r="C5" s="8"/>
      <c r="D5" s="8"/>
      <c r="E5" s="8"/>
      <c r="F5" s="8"/>
      <c r="G5" s="8"/>
      <c r="H5" s="8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G19" sqref="G19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18" t="s">
        <v>178</v>
      </c>
      <c r="B1" s="118"/>
      <c r="C1" s="118"/>
      <c r="D1" s="118"/>
      <c r="E1" s="118"/>
      <c r="F1" s="118"/>
      <c r="G1" s="118"/>
      <c r="H1" s="118"/>
      <c r="I1" s="118"/>
    </row>
    <row r="2" spans="1:9" ht="25.5" x14ac:dyDescent="0.15">
      <c r="A2" s="119" t="s">
        <v>118</v>
      </c>
      <c r="B2" s="119"/>
      <c r="C2" s="119"/>
      <c r="D2" s="108"/>
      <c r="E2" s="108"/>
      <c r="F2" s="108"/>
      <c r="G2" s="108"/>
      <c r="H2" s="108"/>
      <c r="I2" s="108"/>
    </row>
    <row r="3" spans="1:9" ht="24" x14ac:dyDescent="0.15">
      <c r="A3" s="16" t="s">
        <v>119</v>
      </c>
      <c r="B3" s="17" t="s">
        <v>120</v>
      </c>
      <c r="C3" s="16" t="s">
        <v>121</v>
      </c>
      <c r="D3" s="16" t="s">
        <v>122</v>
      </c>
      <c r="E3" s="107" t="s">
        <v>123</v>
      </c>
      <c r="F3" s="16" t="s">
        <v>124</v>
      </c>
      <c r="G3" s="16" t="s">
        <v>125</v>
      </c>
      <c r="H3" s="16" t="s">
        <v>126</v>
      </c>
      <c r="I3" s="16" t="s">
        <v>127</v>
      </c>
    </row>
    <row r="4" spans="1:9" ht="24.75" customHeight="1" x14ac:dyDescent="0.15">
      <c r="A4" s="39">
        <v>2020</v>
      </c>
      <c r="B4" s="39">
        <v>3</v>
      </c>
      <c r="C4" s="110" t="s">
        <v>172</v>
      </c>
      <c r="D4" s="39" t="s">
        <v>205</v>
      </c>
      <c r="E4" s="111">
        <v>7409</v>
      </c>
      <c r="F4" s="38" t="s">
        <v>19</v>
      </c>
      <c r="G4" s="38" t="s">
        <v>176</v>
      </c>
      <c r="H4" s="38" t="s">
        <v>177</v>
      </c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11" sqref="C11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18" t="s">
        <v>175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25.5" x14ac:dyDescent="0.15">
      <c r="A2" s="119" t="s">
        <v>106</v>
      </c>
      <c r="B2" s="119"/>
      <c r="C2" s="119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7.75" customHeight="1" x14ac:dyDescent="0.15">
      <c r="A3" s="16" t="s">
        <v>107</v>
      </c>
      <c r="B3" s="17" t="s">
        <v>108</v>
      </c>
      <c r="C3" s="16" t="s">
        <v>128</v>
      </c>
      <c r="D3" s="16" t="s">
        <v>129</v>
      </c>
      <c r="E3" s="16" t="s">
        <v>110</v>
      </c>
      <c r="F3" s="17" t="s">
        <v>130</v>
      </c>
      <c r="G3" s="17" t="s">
        <v>131</v>
      </c>
      <c r="H3" s="17" t="s">
        <v>132</v>
      </c>
      <c r="I3" s="17" t="s">
        <v>133</v>
      </c>
      <c r="J3" s="16" t="s">
        <v>115</v>
      </c>
      <c r="K3" s="16" t="s">
        <v>116</v>
      </c>
      <c r="L3" s="16" t="s">
        <v>117</v>
      </c>
      <c r="M3" s="16" t="s">
        <v>134</v>
      </c>
    </row>
    <row r="4" spans="1:13" ht="27.75" customHeight="1" x14ac:dyDescent="0.15">
      <c r="A4" s="39">
        <v>2020</v>
      </c>
      <c r="B4" s="39">
        <v>3</v>
      </c>
      <c r="C4" s="110" t="s">
        <v>173</v>
      </c>
      <c r="D4" s="109" t="s">
        <v>136</v>
      </c>
      <c r="E4" s="39" t="s">
        <v>174</v>
      </c>
      <c r="F4" s="111">
        <v>6961</v>
      </c>
      <c r="G4" s="112">
        <v>0</v>
      </c>
      <c r="H4" s="112">
        <v>0</v>
      </c>
      <c r="I4" s="50">
        <f>SUM(F4:H4)</f>
        <v>6961</v>
      </c>
      <c r="J4" s="38" t="s">
        <v>106</v>
      </c>
      <c r="K4" s="38" t="s">
        <v>176</v>
      </c>
      <c r="L4" s="38" t="s">
        <v>177</v>
      </c>
      <c r="M4" s="3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8" sqref="G17:G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0" t="s">
        <v>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5.5" x14ac:dyDescent="0.15">
      <c r="A2" s="121" t="s">
        <v>74</v>
      </c>
      <c r="B2" s="121"/>
      <c r="C2" s="59"/>
      <c r="D2" s="59"/>
      <c r="E2" s="59"/>
      <c r="F2" s="73"/>
      <c r="G2" s="73"/>
      <c r="H2" s="73"/>
      <c r="I2" s="73"/>
      <c r="J2" s="122" t="s">
        <v>73</v>
      </c>
      <c r="K2" s="122"/>
    </row>
    <row r="3" spans="1:11" ht="22.5" customHeight="1" x14ac:dyDescent="0.15">
      <c r="A3" s="90" t="s">
        <v>72</v>
      </c>
      <c r="B3" s="2" t="s">
        <v>71</v>
      </c>
      <c r="C3" s="2" t="s">
        <v>70</v>
      </c>
      <c r="D3" s="2" t="s">
        <v>69</v>
      </c>
      <c r="E3" s="2" t="s">
        <v>68</v>
      </c>
      <c r="F3" s="2" t="s">
        <v>67</v>
      </c>
      <c r="G3" s="2" t="s">
        <v>66</v>
      </c>
      <c r="H3" s="2" t="s">
        <v>65</v>
      </c>
      <c r="I3" s="2" t="s">
        <v>64</v>
      </c>
      <c r="J3" s="2" t="s">
        <v>63</v>
      </c>
      <c r="K3" s="2" t="s">
        <v>62</v>
      </c>
    </row>
    <row r="4" spans="1:11" ht="42" customHeight="1" x14ac:dyDescent="0.15">
      <c r="A4" s="89"/>
      <c r="B4" s="88" t="s">
        <v>61</v>
      </c>
      <c r="C4" s="87"/>
      <c r="D4" s="86"/>
      <c r="E4" s="85"/>
      <c r="F4" s="84"/>
      <c r="G4" s="83"/>
      <c r="H4" s="82"/>
      <c r="I4" s="82"/>
      <c r="J4" s="82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0" t="s">
        <v>90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5.5" x14ac:dyDescent="0.15">
      <c r="A2" s="121" t="s">
        <v>89</v>
      </c>
      <c r="B2" s="121"/>
      <c r="C2" s="59"/>
      <c r="D2" s="59"/>
      <c r="E2" s="59"/>
      <c r="F2" s="73"/>
      <c r="G2" s="73"/>
      <c r="H2" s="73"/>
      <c r="I2" s="73"/>
      <c r="J2" s="122" t="s">
        <v>88</v>
      </c>
      <c r="K2" s="122"/>
    </row>
    <row r="3" spans="1:11" ht="22.5" customHeight="1" x14ac:dyDescent="0.15">
      <c r="A3" s="90" t="s">
        <v>87</v>
      </c>
      <c r="B3" s="2" t="s">
        <v>86</v>
      </c>
      <c r="C3" s="2" t="s">
        <v>85</v>
      </c>
      <c r="D3" s="2" t="s">
        <v>84</v>
      </c>
      <c r="E3" s="2" t="s">
        <v>83</v>
      </c>
      <c r="F3" s="2" t="s">
        <v>82</v>
      </c>
      <c r="G3" s="2" t="s">
        <v>81</v>
      </c>
      <c r="H3" s="2" t="s">
        <v>80</v>
      </c>
      <c r="I3" s="2" t="s">
        <v>79</v>
      </c>
      <c r="J3" s="2" t="s">
        <v>78</v>
      </c>
      <c r="K3" s="2" t="s">
        <v>77</v>
      </c>
    </row>
    <row r="4" spans="1:11" ht="47.25" customHeight="1" x14ac:dyDescent="0.15">
      <c r="A4" s="89"/>
      <c r="B4" s="88" t="s">
        <v>76</v>
      </c>
      <c r="C4" s="87"/>
      <c r="D4" s="95"/>
      <c r="E4" s="94"/>
      <c r="F4" s="94"/>
      <c r="G4" s="93"/>
      <c r="H4" s="93"/>
      <c r="I4" s="87"/>
      <c r="J4" s="92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9" sqref="B9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20" t="s">
        <v>181</v>
      </c>
      <c r="B1" s="120"/>
      <c r="C1" s="120"/>
      <c r="D1" s="120"/>
      <c r="E1" s="120"/>
      <c r="F1" s="120"/>
      <c r="G1" s="120"/>
      <c r="H1" s="120"/>
      <c r="I1" s="120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23" t="s">
        <v>0</v>
      </c>
      <c r="I2" s="123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135</v>
      </c>
      <c r="B4" s="18" t="s">
        <v>22</v>
      </c>
      <c r="C4" s="21">
        <v>2112000</v>
      </c>
      <c r="D4" s="80">
        <v>43815</v>
      </c>
      <c r="E4" s="33">
        <v>43831</v>
      </c>
      <c r="F4" s="33">
        <v>44196</v>
      </c>
      <c r="G4" s="33">
        <v>43890</v>
      </c>
      <c r="H4" s="33">
        <v>43890</v>
      </c>
      <c r="I4" s="31"/>
    </row>
    <row r="5" spans="1:9" ht="29.25" customHeight="1" x14ac:dyDescent="0.15">
      <c r="A5" s="54" t="s">
        <v>143</v>
      </c>
      <c r="B5" s="34" t="s">
        <v>23</v>
      </c>
      <c r="C5" s="32">
        <v>2508000</v>
      </c>
      <c r="D5" s="80">
        <v>43815</v>
      </c>
      <c r="E5" s="33">
        <v>43831</v>
      </c>
      <c r="F5" s="33">
        <v>44196</v>
      </c>
      <c r="G5" s="33">
        <v>43890</v>
      </c>
      <c r="H5" s="33">
        <v>43890</v>
      </c>
      <c r="I5" s="31"/>
    </row>
    <row r="6" spans="1:9" s="35" customFormat="1" ht="29.25" customHeight="1" x14ac:dyDescent="0.15">
      <c r="A6" s="56" t="s">
        <v>147</v>
      </c>
      <c r="B6" s="34" t="s">
        <v>28</v>
      </c>
      <c r="C6" s="32">
        <v>6600000</v>
      </c>
      <c r="D6" s="80">
        <v>43819</v>
      </c>
      <c r="E6" s="33">
        <v>43831</v>
      </c>
      <c r="F6" s="33">
        <v>44196</v>
      </c>
      <c r="G6" s="33">
        <v>43890</v>
      </c>
      <c r="H6" s="33">
        <v>43890</v>
      </c>
      <c r="I6" s="31"/>
    </row>
    <row r="7" spans="1:9" s="35" customFormat="1" ht="29.25" customHeight="1" x14ac:dyDescent="0.15">
      <c r="A7" s="56" t="s">
        <v>149</v>
      </c>
      <c r="B7" s="8" t="s">
        <v>24</v>
      </c>
      <c r="C7" s="32">
        <v>3240000</v>
      </c>
      <c r="D7" s="80">
        <v>43819</v>
      </c>
      <c r="E7" s="33">
        <v>43831</v>
      </c>
      <c r="F7" s="33">
        <v>44196</v>
      </c>
      <c r="G7" s="33">
        <v>43890</v>
      </c>
      <c r="H7" s="33">
        <v>43890</v>
      </c>
      <c r="I7" s="60"/>
    </row>
    <row r="8" spans="1:9" s="35" customFormat="1" ht="29.25" customHeight="1" x14ac:dyDescent="0.15">
      <c r="A8" s="56" t="s">
        <v>183</v>
      </c>
      <c r="B8" s="8" t="s">
        <v>24</v>
      </c>
      <c r="C8" s="32">
        <v>1620000</v>
      </c>
      <c r="D8" s="80">
        <v>43823</v>
      </c>
      <c r="E8" s="33">
        <v>43831</v>
      </c>
      <c r="F8" s="33">
        <v>44196</v>
      </c>
      <c r="G8" s="33">
        <v>43890</v>
      </c>
      <c r="H8" s="33">
        <v>43890</v>
      </c>
      <c r="I8" s="60"/>
    </row>
    <row r="9" spans="1:9" s="35" customFormat="1" ht="29.25" customHeight="1" x14ac:dyDescent="0.15">
      <c r="A9" s="56" t="s">
        <v>179</v>
      </c>
      <c r="B9" s="8" t="s">
        <v>180</v>
      </c>
      <c r="C9" s="32">
        <v>41210400</v>
      </c>
      <c r="D9" s="80">
        <v>43825</v>
      </c>
      <c r="E9" s="33">
        <v>43831</v>
      </c>
      <c r="F9" s="33">
        <v>44196</v>
      </c>
      <c r="G9" s="33">
        <v>43890</v>
      </c>
      <c r="H9" s="33">
        <v>43890</v>
      </c>
      <c r="I9" s="60"/>
    </row>
    <row r="10" spans="1:9" s="35" customFormat="1" ht="29.25" customHeight="1" x14ac:dyDescent="0.15">
      <c r="A10" s="54" t="s">
        <v>145</v>
      </c>
      <c r="B10" s="18" t="s">
        <v>27</v>
      </c>
      <c r="C10" s="21">
        <v>2520000</v>
      </c>
      <c r="D10" s="80">
        <v>43826</v>
      </c>
      <c r="E10" s="33">
        <v>43831</v>
      </c>
      <c r="F10" s="33">
        <v>44196</v>
      </c>
      <c r="G10" s="33">
        <v>43890</v>
      </c>
      <c r="H10" s="33">
        <v>43890</v>
      </c>
      <c r="I10" s="31"/>
    </row>
    <row r="11" spans="1:9" ht="29.25" customHeight="1" x14ac:dyDescent="0.15">
      <c r="A11" s="54" t="s">
        <v>25</v>
      </c>
      <c r="B11" s="34" t="s">
        <v>150</v>
      </c>
      <c r="C11" s="32">
        <v>11391480</v>
      </c>
      <c r="D11" s="33">
        <v>43826</v>
      </c>
      <c r="E11" s="33">
        <v>43831</v>
      </c>
      <c r="F11" s="33">
        <v>44196</v>
      </c>
      <c r="G11" s="33">
        <v>43890</v>
      </c>
      <c r="H11" s="33">
        <v>43890</v>
      </c>
      <c r="I11" s="9"/>
    </row>
    <row r="12" spans="1:9" s="35" customFormat="1" ht="29.25" customHeight="1" x14ac:dyDescent="0.15">
      <c r="A12" s="54" t="s">
        <v>26</v>
      </c>
      <c r="B12" s="34" t="s">
        <v>104</v>
      </c>
      <c r="C12" s="32">
        <v>765600</v>
      </c>
      <c r="D12" s="33">
        <v>43826</v>
      </c>
      <c r="E12" s="33">
        <v>43831</v>
      </c>
      <c r="F12" s="33">
        <v>44196</v>
      </c>
      <c r="G12" s="33">
        <v>43890</v>
      </c>
      <c r="H12" s="33">
        <v>43890</v>
      </c>
      <c r="I12" s="9"/>
    </row>
    <row r="13" spans="1:9" s="35" customFormat="1" ht="29.25" customHeight="1" x14ac:dyDescent="0.15">
      <c r="A13" s="61" t="s">
        <v>139</v>
      </c>
      <c r="B13" s="18" t="s">
        <v>140</v>
      </c>
      <c r="C13" s="21">
        <v>788730000</v>
      </c>
      <c r="D13" s="79">
        <v>43830</v>
      </c>
      <c r="E13" s="33">
        <v>43831</v>
      </c>
      <c r="F13" s="33">
        <v>44196</v>
      </c>
      <c r="G13" s="33">
        <v>43890</v>
      </c>
      <c r="H13" s="33">
        <v>43890</v>
      </c>
      <c r="I13" s="31"/>
    </row>
    <row r="14" spans="1:9" s="35" customFormat="1" ht="29.25" customHeight="1" x14ac:dyDescent="0.15">
      <c r="A14" s="54" t="s">
        <v>152</v>
      </c>
      <c r="B14" s="34" t="s">
        <v>153</v>
      </c>
      <c r="C14" s="32">
        <v>19888000</v>
      </c>
      <c r="D14" s="33">
        <v>43833</v>
      </c>
      <c r="E14" s="33">
        <v>43836</v>
      </c>
      <c r="F14" s="33">
        <v>44196</v>
      </c>
      <c r="G14" s="33">
        <v>43890</v>
      </c>
      <c r="H14" s="33">
        <v>43890</v>
      </c>
      <c r="I14" s="9"/>
    </row>
    <row r="15" spans="1:9" s="35" customFormat="1" ht="29.25" customHeight="1" x14ac:dyDescent="0.15">
      <c r="A15" s="54" t="s">
        <v>151</v>
      </c>
      <c r="B15" s="34" t="s">
        <v>206</v>
      </c>
      <c r="C15" s="32">
        <v>2560000</v>
      </c>
      <c r="D15" s="33">
        <v>43861</v>
      </c>
      <c r="E15" s="33">
        <v>43862</v>
      </c>
      <c r="F15" s="33">
        <v>44196</v>
      </c>
      <c r="G15" s="33">
        <v>43866</v>
      </c>
      <c r="H15" s="33">
        <v>43866</v>
      </c>
      <c r="I15" s="9"/>
    </row>
    <row r="16" spans="1:9" s="35" customFormat="1" ht="29.25" customHeight="1" x14ac:dyDescent="0.15">
      <c r="A16" s="102" t="s">
        <v>154</v>
      </c>
      <c r="B16" s="34" t="s">
        <v>155</v>
      </c>
      <c r="C16" s="32">
        <v>17500000</v>
      </c>
      <c r="D16" s="33">
        <v>43859</v>
      </c>
      <c r="E16" s="33">
        <v>43860</v>
      </c>
      <c r="F16" s="33">
        <v>43874</v>
      </c>
      <c r="G16" s="33">
        <v>43868</v>
      </c>
      <c r="H16" s="33">
        <v>43868</v>
      </c>
      <c r="I16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7" sqref="I17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24" t="s">
        <v>182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125" t="s">
        <v>21</v>
      </c>
      <c r="B2" s="125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160</v>
      </c>
      <c r="B4" s="61" t="s">
        <v>141</v>
      </c>
      <c r="C4" s="18" t="s">
        <v>22</v>
      </c>
      <c r="D4" s="21">
        <v>2112000</v>
      </c>
      <c r="E4" s="21"/>
      <c r="F4" s="21">
        <v>196000</v>
      </c>
      <c r="G4" s="21"/>
      <c r="H4" s="21">
        <f>SUM(E4:G4)</f>
        <v>196000</v>
      </c>
      <c r="I4" s="103" t="s">
        <v>184</v>
      </c>
    </row>
    <row r="5" spans="1:9" ht="30" customHeight="1" x14ac:dyDescent="0.15">
      <c r="A5" s="4" t="s">
        <v>160</v>
      </c>
      <c r="B5" s="61" t="s">
        <v>142</v>
      </c>
      <c r="C5" s="34" t="s">
        <v>23</v>
      </c>
      <c r="D5" s="32">
        <v>2508000</v>
      </c>
      <c r="E5" s="21"/>
      <c r="F5" s="21">
        <v>209000</v>
      </c>
      <c r="G5" s="21"/>
      <c r="H5" s="21">
        <f t="shared" ref="H5:H17" si="0">SUM(E5:G5)</f>
        <v>209000</v>
      </c>
      <c r="I5" s="103" t="s">
        <v>184</v>
      </c>
    </row>
    <row r="6" spans="1:9" ht="30" customHeight="1" x14ac:dyDescent="0.15">
      <c r="A6" s="4" t="s">
        <v>160</v>
      </c>
      <c r="B6" s="56" t="s">
        <v>146</v>
      </c>
      <c r="C6" s="34" t="s">
        <v>28</v>
      </c>
      <c r="D6" s="32">
        <v>6600000</v>
      </c>
      <c r="E6" s="21"/>
      <c r="F6" s="21">
        <v>550000</v>
      </c>
      <c r="G6" s="21"/>
      <c r="H6" s="21">
        <f t="shared" si="0"/>
        <v>550000</v>
      </c>
      <c r="I6" s="103" t="s">
        <v>184</v>
      </c>
    </row>
    <row r="7" spans="1:9" ht="30" customHeight="1" x14ac:dyDescent="0.15">
      <c r="A7" s="4" t="s">
        <v>160</v>
      </c>
      <c r="B7" s="54" t="s">
        <v>148</v>
      </c>
      <c r="C7" s="8" t="s">
        <v>24</v>
      </c>
      <c r="D7" s="32">
        <v>3240000</v>
      </c>
      <c r="E7" s="21"/>
      <c r="F7" s="21">
        <v>270000</v>
      </c>
      <c r="G7" s="21"/>
      <c r="H7" s="21">
        <f t="shared" si="0"/>
        <v>270000</v>
      </c>
      <c r="I7" s="103" t="s">
        <v>184</v>
      </c>
    </row>
    <row r="8" spans="1:9" ht="30" customHeight="1" x14ac:dyDescent="0.15">
      <c r="A8" s="4" t="s">
        <v>160</v>
      </c>
      <c r="B8" s="56" t="s">
        <v>183</v>
      </c>
      <c r="C8" s="8" t="s">
        <v>24</v>
      </c>
      <c r="D8" s="32">
        <v>1620000</v>
      </c>
      <c r="E8" s="21"/>
      <c r="F8" s="21">
        <v>135000</v>
      </c>
      <c r="G8" s="21"/>
      <c r="H8" s="21">
        <f t="shared" si="0"/>
        <v>135000</v>
      </c>
      <c r="I8" s="103" t="s">
        <v>184</v>
      </c>
    </row>
    <row r="9" spans="1:9" ht="30" customHeight="1" x14ac:dyDescent="0.15">
      <c r="A9" s="4" t="s">
        <v>158</v>
      </c>
      <c r="B9" s="56" t="s">
        <v>179</v>
      </c>
      <c r="C9" s="8" t="s">
        <v>180</v>
      </c>
      <c r="D9" s="32">
        <v>41210400</v>
      </c>
      <c r="E9" s="21"/>
      <c r="F9" s="21">
        <v>2756280</v>
      </c>
      <c r="G9" s="21"/>
      <c r="H9" s="21">
        <f t="shared" si="0"/>
        <v>2756280</v>
      </c>
      <c r="I9" s="103" t="s">
        <v>184</v>
      </c>
    </row>
    <row r="10" spans="1:9" ht="30" customHeight="1" x14ac:dyDescent="0.15">
      <c r="A10" s="4" t="s">
        <v>160</v>
      </c>
      <c r="B10" s="54" t="s">
        <v>144</v>
      </c>
      <c r="C10" s="18" t="s">
        <v>27</v>
      </c>
      <c r="D10" s="21">
        <v>2520000</v>
      </c>
      <c r="E10" s="21"/>
      <c r="F10" s="21">
        <v>210000</v>
      </c>
      <c r="G10" s="21"/>
      <c r="H10" s="21">
        <f t="shared" si="0"/>
        <v>210000</v>
      </c>
      <c r="I10" s="103" t="s">
        <v>184</v>
      </c>
    </row>
    <row r="11" spans="1:9" ht="32.25" customHeight="1" x14ac:dyDescent="0.15">
      <c r="A11" s="4" t="s">
        <v>160</v>
      </c>
      <c r="B11" s="113" t="s">
        <v>156</v>
      </c>
      <c r="C11" s="34" t="s">
        <v>150</v>
      </c>
      <c r="D11" s="32">
        <v>11391480</v>
      </c>
      <c r="E11" s="21"/>
      <c r="F11" s="21">
        <v>949290</v>
      </c>
      <c r="G11" s="21"/>
      <c r="H11" s="21">
        <f t="shared" si="0"/>
        <v>949290</v>
      </c>
      <c r="I11" s="103" t="s">
        <v>184</v>
      </c>
    </row>
    <row r="12" spans="1:9" ht="30" customHeight="1" x14ac:dyDescent="0.15">
      <c r="A12" s="4" t="s">
        <v>160</v>
      </c>
      <c r="B12" s="56" t="s">
        <v>157</v>
      </c>
      <c r="C12" s="34" t="s">
        <v>104</v>
      </c>
      <c r="D12" s="32">
        <v>765600</v>
      </c>
      <c r="E12" s="21"/>
      <c r="F12" s="21">
        <f>63800*2</f>
        <v>127600</v>
      </c>
      <c r="G12" s="21"/>
      <c r="H12" s="21">
        <f t="shared" si="0"/>
        <v>127600</v>
      </c>
      <c r="I12" s="103" t="s">
        <v>185</v>
      </c>
    </row>
    <row r="13" spans="1:9" ht="30" customHeight="1" x14ac:dyDescent="0.15">
      <c r="A13" s="4" t="s">
        <v>158</v>
      </c>
      <c r="B13" s="54" t="s">
        <v>138</v>
      </c>
      <c r="C13" s="18" t="s">
        <v>103</v>
      </c>
      <c r="D13" s="21">
        <v>140000000</v>
      </c>
      <c r="E13" s="21"/>
      <c r="F13" s="21"/>
      <c r="G13" s="21"/>
      <c r="H13" s="21">
        <f t="shared" si="0"/>
        <v>0</v>
      </c>
      <c r="I13" s="103"/>
    </row>
    <row r="14" spans="1:9" ht="30" customHeight="1" x14ac:dyDescent="0.15">
      <c r="A14" s="4" t="s">
        <v>159</v>
      </c>
      <c r="B14" s="54" t="s">
        <v>137</v>
      </c>
      <c r="C14" s="18" t="s">
        <v>140</v>
      </c>
      <c r="D14" s="21">
        <v>788730000</v>
      </c>
      <c r="E14" s="21"/>
      <c r="F14" s="21">
        <v>58936070</v>
      </c>
      <c r="G14" s="21"/>
      <c r="H14" s="21">
        <f t="shared" si="0"/>
        <v>58936070</v>
      </c>
      <c r="I14" s="103" t="s">
        <v>186</v>
      </c>
    </row>
    <row r="15" spans="1:9" ht="30" customHeight="1" x14ac:dyDescent="0.15">
      <c r="A15" s="4" t="s">
        <v>160</v>
      </c>
      <c r="B15" s="54" t="s">
        <v>152</v>
      </c>
      <c r="C15" s="34" t="s">
        <v>153</v>
      </c>
      <c r="D15" s="32">
        <v>19888000</v>
      </c>
      <c r="E15" s="21"/>
      <c r="F15" s="21">
        <v>1320000</v>
      </c>
      <c r="G15" s="21"/>
      <c r="H15" s="21">
        <f t="shared" si="0"/>
        <v>1320000</v>
      </c>
      <c r="I15" s="103" t="s">
        <v>184</v>
      </c>
    </row>
    <row r="16" spans="1:9" ht="30" customHeight="1" x14ac:dyDescent="0.15">
      <c r="A16" s="4" t="s">
        <v>160</v>
      </c>
      <c r="B16" s="102" t="s">
        <v>154</v>
      </c>
      <c r="C16" s="34" t="s">
        <v>155</v>
      </c>
      <c r="D16" s="32">
        <v>17500000</v>
      </c>
      <c r="E16" s="21"/>
      <c r="F16" s="21"/>
      <c r="G16" s="21">
        <v>17500000</v>
      </c>
      <c r="H16" s="21">
        <f t="shared" si="0"/>
        <v>17500000</v>
      </c>
      <c r="I16" s="4"/>
    </row>
    <row r="17" spans="1:9" ht="30" customHeight="1" x14ac:dyDescent="0.15">
      <c r="A17" s="4" t="s">
        <v>160</v>
      </c>
      <c r="B17" s="54" t="s">
        <v>151</v>
      </c>
      <c r="C17" s="34" t="s">
        <v>206</v>
      </c>
      <c r="D17" s="32">
        <v>2560000</v>
      </c>
      <c r="E17" s="21"/>
      <c r="F17" s="21">
        <v>170000</v>
      </c>
      <c r="G17" s="21"/>
      <c r="H17" s="21">
        <f t="shared" si="0"/>
        <v>170000</v>
      </c>
      <c r="I17" s="4" t="s">
        <v>184</v>
      </c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1:H17 H4:H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5" sqref="B2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6" ht="39" customHeight="1" x14ac:dyDescent="0.15">
      <c r="A1" s="120" t="s">
        <v>192</v>
      </c>
      <c r="B1" s="120"/>
      <c r="C1" s="120"/>
      <c r="D1" s="120"/>
      <c r="E1" s="120"/>
    </row>
    <row r="2" spans="1:6" ht="26.25" thickBot="1" x14ac:dyDescent="0.2">
      <c r="A2" s="3" t="s">
        <v>43</v>
      </c>
      <c r="B2" s="3"/>
      <c r="C2" s="59"/>
      <c r="D2" s="59"/>
      <c r="E2" s="55" t="s">
        <v>42</v>
      </c>
    </row>
    <row r="3" spans="1:6" ht="21" customHeight="1" thickTop="1" x14ac:dyDescent="0.15">
      <c r="A3" s="126" t="s">
        <v>41</v>
      </c>
      <c r="B3" s="116" t="s">
        <v>40</v>
      </c>
      <c r="C3" s="129" t="s">
        <v>194</v>
      </c>
      <c r="D3" s="130"/>
      <c r="E3" s="131"/>
    </row>
    <row r="4" spans="1:6" ht="21" customHeight="1" x14ac:dyDescent="0.15">
      <c r="A4" s="127"/>
      <c r="B4" s="114" t="s">
        <v>39</v>
      </c>
      <c r="C4" s="62">
        <v>1000000</v>
      </c>
      <c r="D4" s="114" t="s">
        <v>38</v>
      </c>
      <c r="E4" s="64">
        <v>968000</v>
      </c>
    </row>
    <row r="5" spans="1:6" ht="21" customHeight="1" x14ac:dyDescent="0.15">
      <c r="A5" s="127"/>
      <c r="B5" s="114" t="s">
        <v>37</v>
      </c>
      <c r="C5" s="63">
        <f>E5/C4</f>
        <v>0.96799999999999997</v>
      </c>
      <c r="D5" s="114" t="s">
        <v>36</v>
      </c>
      <c r="E5" s="64">
        <v>968000</v>
      </c>
    </row>
    <row r="6" spans="1:6" ht="21" customHeight="1" x14ac:dyDescent="0.15">
      <c r="A6" s="127"/>
      <c r="B6" s="114" t="s">
        <v>35</v>
      </c>
      <c r="C6" s="78" t="s">
        <v>200</v>
      </c>
      <c r="D6" s="114" t="s">
        <v>161</v>
      </c>
      <c r="E6" s="117" t="s">
        <v>202</v>
      </c>
      <c r="F6" s="35" t="s">
        <v>105</v>
      </c>
    </row>
    <row r="7" spans="1:6" ht="21" customHeight="1" x14ac:dyDescent="0.15">
      <c r="A7" s="127"/>
      <c r="B7" s="114" t="s">
        <v>34</v>
      </c>
      <c r="C7" s="58" t="s">
        <v>33</v>
      </c>
      <c r="D7" s="114" t="s">
        <v>163</v>
      </c>
      <c r="E7" s="65" t="s">
        <v>195</v>
      </c>
    </row>
    <row r="8" spans="1:6" ht="21" customHeight="1" x14ac:dyDescent="0.15">
      <c r="A8" s="127"/>
      <c r="B8" s="114" t="s">
        <v>32</v>
      </c>
      <c r="C8" s="58" t="s">
        <v>44</v>
      </c>
      <c r="D8" s="114" t="s">
        <v>31</v>
      </c>
      <c r="E8" s="65" t="s">
        <v>197</v>
      </c>
    </row>
    <row r="9" spans="1:6" ht="21" customHeight="1" thickBot="1" x14ac:dyDescent="0.2">
      <c r="A9" s="128"/>
      <c r="B9" s="115" t="s">
        <v>30</v>
      </c>
      <c r="C9" s="57" t="s">
        <v>29</v>
      </c>
      <c r="D9" s="115" t="s">
        <v>162</v>
      </c>
      <c r="E9" s="101" t="s">
        <v>199</v>
      </c>
    </row>
    <row r="10" spans="1:6" ht="14.25" thickTop="1" x14ac:dyDescent="0.15"/>
  </sheetData>
  <mergeCells count="3">
    <mergeCell ref="A3:A9"/>
    <mergeCell ref="C3:E3"/>
    <mergeCell ref="A1:E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K25" sqref="K25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49.5" customHeight="1" x14ac:dyDescent="0.15">
      <c r="A1" s="120" t="s">
        <v>193</v>
      </c>
      <c r="B1" s="120"/>
      <c r="C1" s="120"/>
      <c r="D1" s="120"/>
      <c r="E1" s="120"/>
      <c r="F1" s="120"/>
    </row>
    <row r="2" spans="1:6" ht="26.25" thickBot="1" x14ac:dyDescent="0.2">
      <c r="A2" s="3" t="s">
        <v>46</v>
      </c>
      <c r="B2" s="75"/>
      <c r="C2" s="74"/>
      <c r="D2" s="74"/>
      <c r="E2" s="59"/>
      <c r="F2" s="73" t="s">
        <v>60</v>
      </c>
    </row>
    <row r="3" spans="1:6" ht="25.5" customHeight="1" thickTop="1" x14ac:dyDescent="0.15">
      <c r="A3" s="70" t="s">
        <v>59</v>
      </c>
      <c r="B3" s="135" t="s">
        <v>194</v>
      </c>
      <c r="C3" s="136"/>
      <c r="D3" s="136"/>
      <c r="E3" s="136"/>
      <c r="F3" s="137"/>
    </row>
    <row r="4" spans="1:6" ht="25.5" customHeight="1" x14ac:dyDescent="0.15">
      <c r="A4" s="138" t="s">
        <v>58</v>
      </c>
      <c r="B4" s="139" t="s">
        <v>35</v>
      </c>
      <c r="C4" s="139" t="s">
        <v>164</v>
      </c>
      <c r="D4" s="67" t="s">
        <v>57</v>
      </c>
      <c r="E4" s="67" t="s">
        <v>36</v>
      </c>
      <c r="F4" s="69" t="s">
        <v>56</v>
      </c>
    </row>
    <row r="5" spans="1:6" ht="25.5" customHeight="1" x14ac:dyDescent="0.15">
      <c r="A5" s="138"/>
      <c r="B5" s="140"/>
      <c r="C5" s="141"/>
      <c r="D5" s="67" t="s">
        <v>55</v>
      </c>
      <c r="E5" s="67" t="s">
        <v>54</v>
      </c>
      <c r="F5" s="69" t="s">
        <v>53</v>
      </c>
    </row>
    <row r="6" spans="1:6" ht="39" customHeight="1" x14ac:dyDescent="0.15">
      <c r="A6" s="138"/>
      <c r="B6" s="78" t="s">
        <v>201</v>
      </c>
      <c r="C6" s="72" t="s">
        <v>203</v>
      </c>
      <c r="D6" s="62">
        <v>1000000</v>
      </c>
      <c r="E6" s="76">
        <v>968000</v>
      </c>
      <c r="F6" s="68">
        <f>E6/D6</f>
        <v>0.96799999999999997</v>
      </c>
    </row>
    <row r="7" spans="1:6" ht="25.5" customHeight="1" x14ac:dyDescent="0.15">
      <c r="A7" s="138" t="s">
        <v>31</v>
      </c>
      <c r="B7" s="67" t="s">
        <v>52</v>
      </c>
      <c r="C7" s="100" t="s">
        <v>51</v>
      </c>
      <c r="D7" s="142" t="s">
        <v>50</v>
      </c>
      <c r="E7" s="143"/>
      <c r="F7" s="144"/>
    </row>
    <row r="8" spans="1:6" ht="25.5" customHeight="1" x14ac:dyDescent="0.15">
      <c r="A8" s="138"/>
      <c r="B8" s="71" t="s">
        <v>196</v>
      </c>
      <c r="C8" s="77" t="s">
        <v>204</v>
      </c>
      <c r="D8" s="106" t="s">
        <v>198</v>
      </c>
      <c r="E8" s="104"/>
      <c r="F8" s="105"/>
    </row>
    <row r="9" spans="1:6" ht="25.5" customHeight="1" x14ac:dyDescent="0.15">
      <c r="A9" s="99" t="s">
        <v>49</v>
      </c>
      <c r="B9" s="145" t="s">
        <v>48</v>
      </c>
      <c r="C9" s="146"/>
      <c r="D9" s="146"/>
      <c r="E9" s="146"/>
      <c r="F9" s="147"/>
    </row>
    <row r="10" spans="1:6" ht="25.5" customHeight="1" x14ac:dyDescent="0.15">
      <c r="A10" s="99" t="s">
        <v>47</v>
      </c>
      <c r="B10" s="145" t="s">
        <v>19</v>
      </c>
      <c r="C10" s="146"/>
      <c r="D10" s="146"/>
      <c r="E10" s="146"/>
      <c r="F10" s="147"/>
    </row>
    <row r="11" spans="1:6" ht="25.5" customHeight="1" thickBot="1" x14ac:dyDescent="0.2">
      <c r="A11" s="66" t="s">
        <v>45</v>
      </c>
      <c r="B11" s="132"/>
      <c r="C11" s="133"/>
      <c r="D11" s="133"/>
      <c r="E11" s="133"/>
      <c r="F11" s="134"/>
    </row>
    <row r="12" spans="1:6" ht="14.25" thickTop="1" x14ac:dyDescent="0.15"/>
  </sheetData>
  <mergeCells count="10"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2020-04-07T06:50:29Z</dcterms:modified>
</cp:coreProperties>
</file>