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30315 서현수련관\02. 계약\계약현황 및 발주계획\2025\"/>
    </mc:Choice>
  </mc:AlternateContent>
  <xr:revisionPtr revIDLastSave="0" documentId="13_ncr:1_{3E2CCAC4-906C-4921-A14C-403C586CD82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입찰현황" sheetId="4" r:id="rId8"/>
    <sheet name="개찰현황" sheetId="10" r:id="rId9"/>
    <sheet name="계약내용의 변경에 관한 사항" sheetId="20" state="hidden" r:id="rId10"/>
  </sheets>
  <definedNames>
    <definedName name="_xlnm._FilterDatabase" localSheetId="5" hidden="1">계약현황공개!$A$2:$E$16</definedName>
    <definedName name="_xlnm._FilterDatabase" localSheetId="6" hidden="1">수의계약현황공개!$A$2:$F$12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8" i="8" l="1"/>
  <c r="C61" i="8"/>
  <c r="C54" i="8"/>
  <c r="C47" i="8"/>
  <c r="C40" i="8"/>
  <c r="C33" i="8"/>
  <c r="C26" i="8"/>
  <c r="C19" i="8"/>
  <c r="F19" i="6"/>
  <c r="H19" i="6"/>
  <c r="F20" i="6"/>
  <c r="H20" i="6"/>
  <c r="F21" i="6"/>
  <c r="H21" i="6"/>
  <c r="F22" i="6"/>
  <c r="H22" i="6"/>
  <c r="F23" i="6"/>
  <c r="H23" i="6" s="1"/>
  <c r="F24" i="6"/>
  <c r="H24" i="6"/>
  <c r="F25" i="6"/>
  <c r="H25" i="6"/>
  <c r="F26" i="6"/>
  <c r="H26" i="6"/>
  <c r="H17" i="6" l="1"/>
  <c r="D119" i="9" l="1"/>
  <c r="B119" i="9"/>
  <c r="D116" i="9"/>
  <c r="C116" i="9"/>
  <c r="B116" i="9"/>
  <c r="B113" i="9"/>
  <c r="D109" i="9"/>
  <c r="B109" i="9"/>
  <c r="D106" i="9"/>
  <c r="C106" i="9"/>
  <c r="B106" i="9"/>
  <c r="B103" i="9"/>
  <c r="D99" i="9"/>
  <c r="B99" i="9"/>
  <c r="F96" i="9"/>
  <c r="E96" i="9"/>
  <c r="D96" i="9"/>
  <c r="C96" i="9"/>
  <c r="B96" i="9"/>
  <c r="B93" i="9"/>
  <c r="D89" i="9"/>
  <c r="B89" i="9"/>
  <c r="F86" i="9"/>
  <c r="E86" i="9"/>
  <c r="D86" i="9"/>
  <c r="C86" i="9"/>
  <c r="B86" i="9"/>
  <c r="B83" i="9"/>
  <c r="D79" i="9"/>
  <c r="B79" i="9"/>
  <c r="F76" i="9"/>
  <c r="E76" i="9"/>
  <c r="D76" i="9"/>
  <c r="C76" i="9"/>
  <c r="B76" i="9"/>
  <c r="B73" i="9"/>
  <c r="D69" i="9"/>
  <c r="B69" i="9"/>
  <c r="F66" i="9"/>
  <c r="E66" i="9"/>
  <c r="D66" i="9"/>
  <c r="C66" i="9"/>
  <c r="B66" i="9"/>
  <c r="B63" i="9"/>
  <c r="D59" i="9"/>
  <c r="B59" i="9"/>
  <c r="F56" i="9"/>
  <c r="E56" i="9"/>
  <c r="D56" i="9"/>
  <c r="C56" i="9"/>
  <c r="B56" i="9"/>
  <c r="B53" i="9"/>
  <c r="D49" i="9"/>
  <c r="B49" i="9"/>
  <c r="F46" i="9"/>
  <c r="E46" i="9"/>
  <c r="D46" i="9"/>
  <c r="C46" i="9"/>
  <c r="B46" i="9"/>
  <c r="B43" i="9"/>
  <c r="D39" i="9"/>
  <c r="B39" i="9"/>
  <c r="F36" i="9"/>
  <c r="E36" i="9"/>
  <c r="D36" i="9"/>
  <c r="C36" i="9"/>
  <c r="B36" i="9"/>
  <c r="B33" i="9"/>
  <c r="D29" i="9"/>
  <c r="B29" i="9"/>
  <c r="D26" i="9"/>
  <c r="E26" i="9"/>
  <c r="C26" i="9"/>
  <c r="B26" i="9"/>
  <c r="B23" i="9"/>
  <c r="D19" i="9"/>
  <c r="B19" i="9"/>
  <c r="E16" i="9"/>
  <c r="D16" i="9"/>
  <c r="C16" i="9"/>
  <c r="B16" i="9"/>
  <c r="B13" i="9"/>
  <c r="B3" i="9"/>
  <c r="C12" i="8"/>
  <c r="F16" i="9" s="1"/>
  <c r="F26" i="9"/>
  <c r="F27" i="6" l="1"/>
  <c r="H27" i="6" s="1"/>
  <c r="F28" i="6"/>
  <c r="H28" i="6" s="1"/>
  <c r="F29" i="6"/>
  <c r="H29" i="6" s="1"/>
  <c r="F30" i="6"/>
  <c r="H30" i="6" s="1"/>
  <c r="F31" i="6"/>
  <c r="H31" i="6" s="1"/>
  <c r="F32" i="6"/>
  <c r="H32" i="6" s="1"/>
  <c r="F33" i="6"/>
  <c r="H33" i="6" s="1"/>
  <c r="F18" i="6"/>
  <c r="H18" i="6" s="1"/>
  <c r="E75" i="8" l="1"/>
  <c r="E106" i="9" s="1"/>
  <c r="C75" i="8"/>
  <c r="F106" i="9" s="1"/>
  <c r="E82" i="8"/>
  <c r="E116" i="9" s="1"/>
  <c r="C82" i="8"/>
  <c r="F116" i="9" s="1"/>
  <c r="H6" i="6" l="1"/>
  <c r="H7" i="6"/>
  <c r="H8" i="6"/>
  <c r="H9" i="6"/>
  <c r="H10" i="6"/>
  <c r="H11" i="6"/>
  <c r="H12" i="6"/>
  <c r="H13" i="6"/>
  <c r="H14" i="6"/>
  <c r="H15" i="6"/>
  <c r="H16" i="6"/>
  <c r="H5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<sst xmlns="http://schemas.openxmlformats.org/spreadsheetml/2006/main" count="969" uniqueCount="258">
  <si>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</si>
  <si>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</si>
  <si>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</si>
  <si>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</si>
  <si>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</si>
  <si>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</si>
  <si>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</si>
  <si>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</si>
  <si>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</si>
  <si>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</si>
  <si>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</si>
  <si>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</si>
  <si>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</si>
  <si>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</si>
  <si>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</si>
  <si>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</si>
  <si>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</si>
  <si>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</si>
  <si>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</si>
  <si>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</si>
  <si>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</si>
  <si>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</si>
  <si>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</si>
  <si>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</si>
  <si>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</si>
  <si>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</si>
  <si>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</si>
  <si>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</si>
  <si>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</si>
  <si>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</si>
  <si>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</si>
  <si>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</si>
  <si>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</si>
  <si>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</si>
  <si>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</si>
  <si>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</si>
  <si>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</si>
  <si>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</si>
  <si>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</si>
  <si>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</si>
  <si>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</si>
  <si>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</si>
  <si>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</si>
  <si>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</si>
  <si>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</si>
  <si>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</si>
  <si>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</si>
  <si>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</si>
  <si>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</si>
  <si>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</si>
  <si>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</si>
  <si>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</si>
  <si>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</si>
  <si>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</si>
  <si>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</si>
  <si>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</si>
  <si>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</si>
  <si>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</si>
  <si>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</si>
  <si>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</si>
  <si>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</si>
  <si>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</si>
  <si>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</si>
  <si>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</si>
  <si>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</si>
  <si>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</si>
  <si>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</si>
  <si>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</si>
  <si>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</si>
  <si>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</si>
  <si>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</si>
  <si>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</si>
  <si>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</si>
  <si>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</si>
  <si>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</si>
  <si>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</si>
  <si>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</si>
  <si>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</si>
  <si>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</si>
  <si>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</si>
  <si>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</si>
  <si>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</si>
  <si>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</si>
  <si>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</si>
  <si>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</si>
  <si>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</si>
  <si>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</si>
  <si>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</si>
  <si>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</si>
  <si>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</si>
  <si>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</si>
  <si>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</si>
  <si>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</si>
  <si>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</si>
  <si>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</si>
  <si>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</si>
  <si>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</si>
  <si>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</si>
  <si>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</si>
  <si>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</si>
  <si>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</si>
  <si>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</si>
  <si>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</si>
  <si>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</si>
  <si>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</si>
  <si>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</si>
  <si>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</si>
  <si>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수의 1인 견적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</si>
  <si>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</si>
  <si>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</si>
  <si>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</si>
  <si>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</si>
  <si>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㈜산업전기관리공사</t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</si>
  <si>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</si>
  <si>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</si>
  <si>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</si>
  <si>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</si>
  <si>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</si>
  <si>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</si>
  <si>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</si>
  <si>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</si>
  <si>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</si>
  <si>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</si>
  <si>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</si>
  <si>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</si>
  <si>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</si>
  <si>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</si>
  <si>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</si>
  <si>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</si>
  <si>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</si>
  <si>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</si>
  <si>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</si>
  <si>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</si>
  <si>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</si>
  <si>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</si>
  <si>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</si>
  <si>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</si>
  <si>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</si>
  <si>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</si>
  <si>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</si>
  <si>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</si>
  <si>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</si>
  <si>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</si>
  <si>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</si>
  <si>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</si>
  <si>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</si>
  <si>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</si>
  <si>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</si>
  <si>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</si>
  <si>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</si>
  <si>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</si>
  <si>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</si>
  <si>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</si>
  <si>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</si>
  <si>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</si>
  <si>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</si>
  <si>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</si>
  <si>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</si>
  <si>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</si>
  <si>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</si>
  <si>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6월 작성완료</t>
    <phoneticPr fontId="6" type="noConversion"/>
  </si>
  <si>
    <t>2025년</t>
    <phoneticPr fontId="6" type="noConversion"/>
  </si>
  <si>
    <t>2025.7.1.
(계약변경)</t>
    <phoneticPr fontId="6" type="noConversion"/>
  </si>
  <si>
    <t>2025.1.1.</t>
    <phoneticPr fontId="6" type="noConversion"/>
  </si>
  <si>
    <t>2025.2.1.</t>
    <phoneticPr fontId="6" type="noConversion"/>
  </si>
  <si>
    <t>2025.1.21.</t>
    <phoneticPr fontId="6" type="noConversion"/>
  </si>
  <si>
    <t>지방자치단체를 당사자로 하는 계약에 관한 법률 시행령 제25조제1항 및 제30조에 의한 수의계약</t>
    <phoneticPr fontId="6" type="noConversion"/>
  </si>
  <si>
    <t>2025.1.6.</t>
    <phoneticPr fontId="6" type="noConversion"/>
  </si>
  <si>
    <t>-해당사항 없음-</t>
    <phoneticPr fontId="6" type="noConversion"/>
  </si>
  <si>
    <t>-</t>
    <phoneticPr fontId="6" type="noConversion"/>
  </si>
  <si>
    <t>김규림</t>
    <phoneticPr fontId="6" type="noConversion"/>
  </si>
  <si>
    <t>031-729-9439</t>
    <phoneticPr fontId="6" type="noConversion"/>
  </si>
  <si>
    <t>2025 행복 모자이크 캠프 버스 임차</t>
    <phoneticPr fontId="6" type="noConversion"/>
  </si>
  <si>
    <t>주식회사 용성국제 여행사</t>
    <phoneticPr fontId="6" type="noConversion"/>
  </si>
  <si>
    <t>주식회사 미리내</t>
    <phoneticPr fontId="6" type="noConversion"/>
  </si>
  <si>
    <t>2025.11.8.</t>
    <phoneticPr fontId="6" type="noConversion"/>
  </si>
  <si>
    <t>수의</t>
    <phoneticPr fontId="6" type="noConversion"/>
  </si>
  <si>
    <t>임흥국</t>
    <phoneticPr fontId="6" type="noConversion"/>
  </si>
  <si>
    <t>031-729-9416</t>
    <phoneticPr fontId="6" type="noConversion"/>
  </si>
  <si>
    <t>용역 발주계획(12월)</t>
    <phoneticPr fontId="6" type="noConversion"/>
  </si>
  <si>
    <t>2026년 인터넷 전화(3차)</t>
    <phoneticPr fontId="6" type="noConversion"/>
  </si>
  <si>
    <t>김기봉</t>
    <phoneticPr fontId="6" type="noConversion"/>
  </si>
  <si>
    <t>031-729-9411</t>
    <phoneticPr fontId="6" type="noConversion"/>
  </si>
  <si>
    <t>2026년 인터넷망(3차)</t>
    <phoneticPr fontId="6" type="noConversion"/>
  </si>
  <si>
    <t>2026년 청소년방과후아카데미 복합기 위탁관리 계약</t>
    <phoneticPr fontId="6" type="noConversion"/>
  </si>
  <si>
    <t>2026년 복합기 위탁관리</t>
    <phoneticPr fontId="6" type="noConversion"/>
  </si>
  <si>
    <t>이상열</t>
    <phoneticPr fontId="6" type="noConversion"/>
  </si>
  <si>
    <t>031-729-9417</t>
    <phoneticPr fontId="6" type="noConversion"/>
  </si>
  <si>
    <t>2025.11.30.</t>
    <phoneticPr fontId="6" type="noConversion"/>
  </si>
  <si>
    <t>2025.12.1.</t>
    <phoneticPr fontId="6" type="noConversion"/>
  </si>
  <si>
    <t>짝수달에 부분준공</t>
    <phoneticPr fontId="6" type="noConversion"/>
  </si>
  <si>
    <t>2025. 미래융합디자인플레이스 로봇 드론 프로그램 운영</t>
    <phoneticPr fontId="29" type="noConversion"/>
  </si>
  <si>
    <t>2025. 행복 모자이크 캠프 숙박 및 프로그램 운영</t>
    <phoneticPr fontId="29" type="noConversion"/>
  </si>
  <si>
    <t>2025. 행복 모자이크 캠프 버스 임차</t>
    <phoneticPr fontId="29" type="noConversion"/>
  </si>
  <si>
    <t>2025. 성남 청년 장업지원 역량강화 프로젝트 『더 와플』 장소 대관</t>
    <phoneticPr fontId="29" type="noConversion"/>
  </si>
  <si>
    <t>2025. 성남 청년 장업지원 역량강화 프로젝트 『더 와플』 결과공유회 케이터링</t>
    <phoneticPr fontId="29" type="noConversion"/>
  </si>
  <si>
    <t>흡수식 냉온수기 배관 교체공사</t>
    <phoneticPr fontId="29" type="noConversion"/>
  </si>
  <si>
    <t>2025. 성남 청년 장업지원 역량강화 프로젝트 『더 와플』 특별 강연</t>
    <phoneticPr fontId="29" type="noConversion"/>
  </si>
  <si>
    <t>2025. 성남 청년 장업지원 역량강화 프로젝트 『더 와플』 특별 공연</t>
    <phoneticPr fontId="29" type="noConversion"/>
  </si>
  <si>
    <t>모빅셀 주식회사</t>
    <phoneticPr fontId="29" type="noConversion"/>
  </si>
  <si>
    <t>주식회사 미리내</t>
    <phoneticPr fontId="29" type="noConversion"/>
  </si>
  <si>
    <t>주식회사 용성국제 여행사</t>
    <phoneticPr fontId="29" type="noConversion"/>
  </si>
  <si>
    <t>주식회사 비글즈</t>
    <phoneticPr fontId="29" type="noConversion"/>
  </si>
  <si>
    <t>샐러드나인</t>
    <phoneticPr fontId="29" type="noConversion"/>
  </si>
  <si>
    <t>㈜한중엔지니어링</t>
    <phoneticPr fontId="29" type="noConversion"/>
  </si>
  <si>
    <t>주식회사 분트컴퍼니</t>
    <phoneticPr fontId="29" type="noConversion"/>
  </si>
  <si>
    <t>블루디 레코즈</t>
    <phoneticPr fontId="29" type="noConversion"/>
  </si>
  <si>
    <t>2025.10.20.</t>
    <phoneticPr fontId="29" type="noConversion"/>
  </si>
  <si>
    <t>2025.10.24.</t>
    <phoneticPr fontId="29" type="noConversion"/>
  </si>
  <si>
    <t>2025.10.27.</t>
    <phoneticPr fontId="29" type="noConversion"/>
  </si>
  <si>
    <t>2025.10.28.</t>
    <phoneticPr fontId="29" type="noConversion"/>
  </si>
  <si>
    <t>2025.11.07.</t>
    <phoneticPr fontId="29" type="noConversion"/>
  </si>
  <si>
    <t>2025.11.9.</t>
    <phoneticPr fontId="29" type="noConversion"/>
  </si>
  <si>
    <t>2025.11.8.</t>
    <phoneticPr fontId="29" type="noConversion"/>
  </si>
  <si>
    <t>2025.11.28.</t>
    <phoneticPr fontId="29" type="noConversion"/>
  </si>
  <si>
    <t>박한솔</t>
    <phoneticPr fontId="6" type="noConversion"/>
  </si>
  <si>
    <t>031-729-9434</t>
    <phoneticPr fontId="6" type="noConversion"/>
  </si>
  <si>
    <t>청소년문화놀이터 오락기 렌탈</t>
    <phoneticPr fontId="6" type="noConversion"/>
  </si>
  <si>
    <t>2026년 청소년문화놀이터 노래방 부스 렌탈</t>
    <phoneticPr fontId="6" type="noConversion"/>
  </si>
  <si>
    <t>공사 발주계획(12월)</t>
    <phoneticPr fontId="6" type="noConversion"/>
  </si>
  <si>
    <t>물품 발주계획(12월)</t>
    <phoneticPr fontId="6" type="noConversion"/>
  </si>
  <si>
    <t>2026년 공기청정기 설비 위탁관리</t>
    <phoneticPr fontId="6" type="noConversion"/>
  </si>
  <si>
    <t>윤재옥</t>
    <phoneticPr fontId="6" type="noConversion"/>
  </si>
  <si>
    <t>031-729-9412</t>
    <phoneticPr fontId="6" type="noConversion"/>
  </si>
  <si>
    <t>2026년 위생설비 위탁관리</t>
    <phoneticPr fontId="6" type="noConversion"/>
  </si>
  <si>
    <t>2026년 보안 및 근태설비 위탁관리</t>
    <phoneticPr fontId="6" type="noConversion"/>
  </si>
  <si>
    <t>031-729-9413</t>
  </si>
  <si>
    <t>2026년소방설비 위탁관리</t>
    <phoneticPr fontId="6" type="noConversion"/>
  </si>
  <si>
    <t>031-729-9414</t>
  </si>
  <si>
    <t>2026년 승강기설비 위탁관리</t>
    <phoneticPr fontId="6" type="noConversion"/>
  </si>
  <si>
    <t>031-729-9415</t>
  </si>
  <si>
    <t>2026년 전기설비 위탁관리</t>
    <phoneticPr fontId="6" type="noConversion"/>
  </si>
  <si>
    <t>2025.10.23.</t>
    <phoneticPr fontId="6" type="noConversion"/>
  </si>
  <si>
    <t>2025.11.9</t>
    <phoneticPr fontId="6" type="noConversion"/>
  </si>
  <si>
    <t>2025. 조경수목 및 병해충 방제관리 대금 지급</t>
    <phoneticPr fontId="6" type="noConversion"/>
  </si>
  <si>
    <t>강서농원</t>
    <phoneticPr fontId="6" type="noConversion"/>
  </si>
  <si>
    <t>2025. 청소년·청년 참여예산제</t>
  </si>
  <si>
    <t>수의</t>
  </si>
  <si>
    <t>권</t>
  </si>
  <si>
    <t>서현유스센터</t>
  </si>
  <si>
    <t>이치준</t>
  </si>
  <si>
    <t>031-729-9432</t>
  </si>
  <si>
    <t>2025.4.3.</t>
    <phoneticPr fontId="6" type="noConversion"/>
  </si>
  <si>
    <t>2025.4.3.</t>
    <phoneticPr fontId="29" type="noConversion"/>
  </si>
  <si>
    <t>2025.12.8.</t>
    <phoneticPr fontId="6" type="noConversion"/>
  </si>
  <si>
    <t>2025.11.11.</t>
    <phoneticPr fontId="6" type="noConversion"/>
  </si>
  <si>
    <t>2025.11.10.</t>
    <phoneticPr fontId="6" type="noConversion"/>
  </si>
  <si>
    <t>2025. 성남 청년 창업지원 역량강화 프로젝트『더 와플』특별 강연</t>
    <phoneticPr fontId="6" type="noConversion"/>
  </si>
  <si>
    <t>2025. 성남 청년 창업지원 역량강화 프로젝트『더 와플』장소 대관</t>
    <phoneticPr fontId="6" type="noConversion"/>
  </si>
  <si>
    <t>2025. 성남 청년 창업지원 역량강화 프로젝트『더 와플』결과공유회 케이터링 계약</t>
    <phoneticPr fontId="6" type="noConversion"/>
  </si>
  <si>
    <t>2025. 성남 청년 창업지원 역량강화 프로젝트『더 와플』장비 임차</t>
    <phoneticPr fontId="6" type="noConversion"/>
  </si>
  <si>
    <t>2025. 성남 청년 창업지원 역량강화 프로젝트 『더 와플』 장비 임차</t>
    <phoneticPr fontId="6" type="noConversion"/>
  </si>
  <si>
    <t>커넥티움</t>
    <phoneticPr fontId="6" type="noConversion"/>
  </si>
  <si>
    <t>2025.10.22.</t>
    <phoneticPr fontId="6" type="noConversion"/>
  </si>
  <si>
    <t>2025 행복 모자이크 캠프 숙박 및 프로그램 운영</t>
    <phoneticPr fontId="6" type="noConversion"/>
  </si>
  <si>
    <t>해당사항 없음</t>
    <phoneticPr fontId="6" type="noConversion"/>
  </si>
  <si>
    <t>A5</t>
    <phoneticPr fontId="6" type="noConversion"/>
  </si>
  <si>
    <r>
      <t>2026. 방역·</t>
    </r>
    <r>
      <rPr>
        <sz val="9"/>
        <rFont val="맑은 고딕"/>
        <family val="3"/>
        <charset val="129"/>
      </rPr>
      <t>소독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</si>
</sst>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  <numFmt numFmtId="182" formatCode="#&quot;월&quot;"/>
  </numFmts>
  <fonts count="43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313">
    <xf numFmtId="0" fontId="0" fillId="0" borderId="0" xfId="0"/>
    <xf numFmtId="0" fontId="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1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>
      <alignment horizontal="center" vertical="center" shrinkToFit="1"/>
    </xf>
    <xf numFmtId="9" fontId="19" fillId="0" borderId="3" xfId="0" applyNumberFormat="1" applyFont="1" applyBorder="1" applyAlignment="1">
      <alignment horizontal="center" vertical="center" shrinkToFit="1"/>
    </xf>
    <xf numFmtId="14" fontId="19" fillId="0" borderId="3" xfId="0" applyNumberFormat="1" applyFont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shrinkToFit="1"/>
    </xf>
    <xf numFmtId="3" fontId="19" fillId="0" borderId="3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5" xfId="0" applyNumberFormat="1" applyFont="1" applyFill="1" applyBorder="1" applyAlignment="1" applyProtection="1">
      <alignment horizontal="center" vertical="center"/>
    </xf>
    <xf numFmtId="0" fontId="26" fillId="0" borderId="27" xfId="0" applyNumberFormat="1" applyFont="1" applyFill="1" applyBorder="1" applyAlignment="1" applyProtection="1">
      <alignment horizontal="center" vertical="center"/>
    </xf>
    <xf numFmtId="178" fontId="11" fillId="0" borderId="28" xfId="0" applyNumberFormat="1" applyFont="1" applyFill="1" applyBorder="1" applyAlignment="1" applyProtection="1">
      <alignment horizontal="center" vertical="center"/>
    </xf>
    <xf numFmtId="0" fontId="10" fillId="2" borderId="6" xfId="0" applyNumberFormat="1" applyFont="1" applyFill="1" applyBorder="1" applyAlignment="1" applyProtection="1">
      <alignment horizontal="center" vertical="center"/>
    </xf>
    <xf numFmtId="49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0" fontId="0" fillId="0" borderId="12" xfId="0" quotePrefix="1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2" xfId="0" quotePrefix="1" applyNumberFormat="1" applyFont="1" applyFill="1" applyBorder="1" applyAlignment="1" applyProtection="1">
      <alignment horizontal="left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/>
    <xf numFmtId="0" fontId="0" fillId="0" borderId="16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>
      <alignment horizontal="center" vertical="center"/>
    </xf>
    <xf numFmtId="0" fontId="0" fillId="0" borderId="16" xfId="0" quotePrefix="1" applyNumberFormat="1" applyFont="1" applyFill="1" applyBorder="1" applyAlignment="1" applyProtection="1">
      <alignment horizontal="left" vertical="center"/>
    </xf>
    <xf numFmtId="0" fontId="0" fillId="0" borderId="16" xfId="0" applyNumberFormat="1" applyFont="1" applyFill="1" applyBorder="1" applyAlignment="1" applyProtection="1">
      <alignment vertical="center"/>
    </xf>
    <xf numFmtId="0" fontId="0" fillId="0" borderId="16" xfId="0" applyNumberFormat="1" applyFont="1" applyFill="1" applyBorder="1" applyAlignment="1" applyProtection="1"/>
    <xf numFmtId="0" fontId="0" fillId="0" borderId="17" xfId="0" applyNumberFormat="1" applyFont="1" applyFill="1" applyBorder="1" applyAlignment="1" applyProtection="1"/>
    <xf numFmtId="41" fontId="11" fillId="0" borderId="28" xfId="1" applyFont="1" applyFill="1" applyBorder="1" applyAlignment="1" applyProtection="1">
      <alignment horizontal="center" vertical="center"/>
    </xf>
    <xf numFmtId="0" fontId="14" fillId="0" borderId="3" xfId="0" applyFont="1" applyBorder="1" applyAlignment="1">
      <alignment horizontal="center" vertical="center" shrinkToFit="1"/>
    </xf>
    <xf numFmtId="49" fontId="10" fillId="4" borderId="29" xfId="0" applyNumberFormat="1" applyFont="1" applyFill="1" applyBorder="1" applyAlignment="1" applyProtection="1">
      <alignment horizontal="center" vertical="center"/>
    </xf>
    <xf numFmtId="49" fontId="10" fillId="4" borderId="31" xfId="0" applyNumberFormat="1" applyFont="1" applyFill="1" applyBorder="1" applyAlignment="1" applyProtection="1">
      <alignment horizontal="center" vertical="center"/>
    </xf>
    <xf numFmtId="49" fontId="10" fillId="2" borderId="7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29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29" xfId="11" applyFont="1" applyFill="1" applyBorder="1" applyAlignment="1">
      <alignment horizontal="center" vertical="center" shrinkToFit="1"/>
    </xf>
    <xf numFmtId="179" fontId="10" fillId="0" borderId="29" xfId="12" applyNumberFormat="1" applyFont="1" applyFill="1" applyBorder="1" applyAlignment="1">
      <alignment vertical="center" wrapText="1"/>
    </xf>
    <xf numFmtId="38" fontId="26" fillId="0" borderId="29" xfId="2" applyNumberFormat="1" applyFont="1" applyFill="1" applyBorder="1" applyAlignment="1">
      <alignment horizontal="center" vertical="center"/>
    </xf>
    <xf numFmtId="49" fontId="10" fillId="2" borderId="38" xfId="0" applyNumberFormat="1" applyFont="1" applyFill="1" applyBorder="1" applyAlignment="1" applyProtection="1">
      <alignment horizontal="center" vertical="center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39" xfId="0" applyNumberFormat="1" applyFont="1" applyFill="1" applyBorder="1" applyAlignment="1" applyProtection="1">
      <alignment horizontal="center" vertical="center" wrapText="1"/>
    </xf>
    <xf numFmtId="49" fontId="10" fillId="2" borderId="40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39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 wrapText="1"/>
    </xf>
    <xf numFmtId="0" fontId="22" fillId="3" borderId="38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29" xfId="0" applyNumberFormat="1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0" fontId="0" fillId="0" borderId="0" xfId="0"/>
    <xf numFmtId="0" fontId="26" fillId="0" borderId="49" xfId="11" applyFont="1" applyFill="1" applyBorder="1" applyAlignment="1">
      <alignment horizontal="center" vertical="center" shrinkToFit="1"/>
    </xf>
    <xf numFmtId="179" fontId="10" fillId="0" borderId="49" xfId="12" applyNumberFormat="1" applyFont="1" applyFill="1" applyBorder="1" applyAlignment="1">
      <alignment vertical="center" wrapText="1"/>
    </xf>
    <xf numFmtId="38" fontId="26" fillId="0" borderId="49" xfId="2" applyNumberFormat="1" applyFont="1" applyFill="1" applyBorder="1" applyAlignment="1">
      <alignment horizontal="center" vertical="center"/>
    </xf>
    <xf numFmtId="41" fontId="10" fillId="4" borderId="49" xfId="1" applyFont="1" applyFill="1" applyBorder="1" applyAlignment="1" applyProtection="1">
      <alignment horizontal="center" vertical="center"/>
    </xf>
    <xf numFmtId="49" fontId="10" fillId="4" borderId="49" xfId="0" applyNumberFormat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176" fontId="22" fillId="3" borderId="39" xfId="0" applyNumberFormat="1" applyFont="1" applyFill="1" applyBorder="1" applyAlignment="1">
      <alignment horizontal="center" vertical="center" wrapText="1"/>
    </xf>
    <xf numFmtId="0" fontId="26" fillId="4" borderId="29" xfId="11" applyFont="1" applyFill="1" applyBorder="1" applyAlignment="1">
      <alignment horizontal="center" vertical="center" shrinkToFit="1"/>
    </xf>
    <xf numFmtId="0" fontId="20" fillId="0" borderId="47" xfId="0" applyFont="1" applyBorder="1" applyAlignment="1">
      <alignment horizontal="center" vertical="center" shrinkToFit="1"/>
    </xf>
    <xf numFmtId="0" fontId="18" fillId="2" borderId="47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9" fillId="0" borderId="63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21" fillId="0" borderId="64" xfId="0" applyFont="1" applyBorder="1" applyAlignment="1">
      <alignment horizontal="center" vertical="center" shrinkToFit="1"/>
    </xf>
    <xf numFmtId="179" fontId="10" fillId="0" borderId="33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0" xfId="0" applyFont="1"/>
    <xf numFmtId="0" fontId="0" fillId="0" borderId="0" xfId="0" applyAlignment="1">
      <alignment horizontal="center" vertical="center" wrapText="1"/>
    </xf>
    <xf numFmtId="0" fontId="26" fillId="0" borderId="66" xfId="11" applyFont="1" applyFill="1" applyBorder="1" applyAlignment="1">
      <alignment horizontal="center" vertical="center" shrinkToFit="1"/>
    </xf>
    <xf numFmtId="179" fontId="10" fillId="0" borderId="66" xfId="12" applyNumberFormat="1" applyFont="1" applyFill="1" applyBorder="1" applyAlignment="1">
      <alignment vertical="center" wrapText="1"/>
    </xf>
    <xf numFmtId="38" fontId="26" fillId="0" borderId="66" xfId="2" applyNumberFormat="1" applyFont="1" applyFill="1" applyBorder="1" applyAlignment="1">
      <alignment horizontal="center" vertical="center"/>
    </xf>
    <xf numFmtId="178" fontId="26" fillId="0" borderId="66" xfId="0" applyNumberFormat="1" applyFont="1" applyFill="1" applyBorder="1" applyAlignment="1">
      <alignment horizontal="center" vertical="center"/>
    </xf>
    <xf numFmtId="177" fontId="10" fillId="0" borderId="66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 shrinkToFit="1"/>
    </xf>
    <xf numFmtId="0" fontId="10" fillId="4" borderId="70" xfId="0" applyNumberFormat="1" applyFont="1" applyFill="1" applyBorder="1" applyAlignment="1" applyProtection="1">
      <alignment horizontal="center" vertical="center"/>
    </xf>
    <xf numFmtId="0" fontId="10" fillId="4" borderId="71" xfId="0" applyNumberFormat="1" applyFont="1" applyFill="1" applyBorder="1" applyAlignment="1" applyProtection="1">
      <alignment horizontal="center" vertical="center"/>
    </xf>
    <xf numFmtId="177" fontId="10" fillId="0" borderId="49" xfId="0" applyNumberFormat="1" applyFont="1" applyFill="1" applyBorder="1" applyAlignment="1">
      <alignment horizontal="left" vertical="center" shrinkToFit="1"/>
    </xf>
    <xf numFmtId="177" fontId="10" fillId="0" borderId="29" xfId="0" applyNumberFormat="1" applyFont="1" applyFill="1" applyBorder="1" applyAlignment="1">
      <alignment horizontal="left" vertical="center" shrinkToFit="1"/>
    </xf>
    <xf numFmtId="177" fontId="10" fillId="4" borderId="29" xfId="0" applyNumberFormat="1" applyFont="1" applyFill="1" applyBorder="1" applyAlignment="1">
      <alignment horizontal="left" vertical="center" shrinkToFit="1"/>
    </xf>
    <xf numFmtId="177" fontId="10" fillId="0" borderId="29" xfId="0" applyNumberFormat="1" applyFont="1" applyFill="1" applyBorder="1" applyAlignment="1">
      <alignment horizontal="left" vertical="center" wrapText="1" shrinkToFit="1"/>
    </xf>
    <xf numFmtId="49" fontId="10" fillId="4" borderId="66" xfId="0" applyNumberFormat="1" applyFont="1" applyFill="1" applyBorder="1" applyAlignment="1" applyProtection="1">
      <alignment horizontal="center" vertical="center"/>
    </xf>
    <xf numFmtId="41" fontId="10" fillId="4" borderId="66" xfId="1" applyFont="1" applyFill="1" applyBorder="1" applyAlignment="1" applyProtection="1">
      <alignment horizontal="center" vertical="center"/>
    </xf>
    <xf numFmtId="49" fontId="10" fillId="4" borderId="67" xfId="0" applyNumberFormat="1" applyFont="1" applyFill="1" applyBorder="1" applyAlignment="1" applyProtection="1">
      <alignment horizontal="center"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38" fontId="26" fillId="0" borderId="33" xfId="2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78" fontId="11" fillId="0" borderId="28" xfId="0" applyNumberFormat="1" applyFont="1" applyFill="1" applyBorder="1" applyAlignment="1" applyProtection="1">
      <alignment horizontal="center" vertical="center" wrapText="1"/>
    </xf>
    <xf numFmtId="0" fontId="36" fillId="0" borderId="0" xfId="0" applyFont="1"/>
    <xf numFmtId="0" fontId="0" fillId="0" borderId="0" xfId="0" applyFont="1"/>
    <xf numFmtId="0" fontId="27" fillId="0" borderId="31" xfId="0" applyFont="1" applyFill="1" applyBorder="1" applyAlignment="1">
      <alignment horizontal="center" vertical="center" wrapText="1"/>
    </xf>
    <xf numFmtId="177" fontId="10" fillId="0" borderId="28" xfId="0" quotePrefix="1" applyNumberFormat="1" applyFont="1" applyBorder="1" applyAlignment="1">
      <alignment horizontal="center" vertical="center" shrinkToFit="1"/>
    </xf>
    <xf numFmtId="177" fontId="28" fillId="0" borderId="14" xfId="0" applyNumberFormat="1" applyFont="1" applyFill="1" applyBorder="1" applyAlignment="1">
      <alignment horizontal="center" vertical="center" shrinkToFit="1"/>
    </xf>
    <xf numFmtId="49" fontId="10" fillId="4" borderId="34" xfId="0" applyNumberFormat="1" applyFont="1" applyFill="1" applyBorder="1" applyAlignment="1" applyProtection="1">
      <alignment horizontal="center" vertical="center"/>
    </xf>
    <xf numFmtId="179" fontId="10" fillId="4" borderId="29" xfId="12" applyNumberFormat="1" applyFont="1" applyFill="1" applyBorder="1" applyAlignment="1">
      <alignment vertical="center" wrapText="1"/>
    </xf>
    <xf numFmtId="38" fontId="26" fillId="4" borderId="29" xfId="2" applyNumberFormat="1" applyFont="1" applyFill="1" applyBorder="1" applyAlignment="1">
      <alignment horizontal="center" vertical="center"/>
    </xf>
    <xf numFmtId="177" fontId="10" fillId="4" borderId="66" xfId="0" applyNumberFormat="1" applyFont="1" applyFill="1" applyBorder="1" applyAlignment="1">
      <alignment horizontal="center" vertical="center"/>
    </xf>
    <xf numFmtId="178" fontId="26" fillId="0" borderId="72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0" fontId="0" fillId="4" borderId="0" xfId="0" applyFill="1"/>
    <xf numFmtId="0" fontId="34" fillId="4" borderId="32" xfId="0" applyFont="1" applyFill="1" applyBorder="1" applyAlignment="1">
      <alignment horizontal="center" vertical="center" shrinkToFit="1"/>
    </xf>
    <xf numFmtId="0" fontId="34" fillId="4" borderId="34" xfId="0" applyFont="1" applyFill="1" applyBorder="1" applyAlignment="1">
      <alignment horizontal="center" vertical="center" shrinkToFit="1"/>
    </xf>
    <xf numFmtId="0" fontId="26" fillId="0" borderId="33" xfId="11" applyFont="1" applyFill="1" applyBorder="1" applyAlignment="1">
      <alignment horizontal="center" vertical="center" shrinkToFit="1"/>
    </xf>
    <xf numFmtId="178" fontId="26" fillId="0" borderId="33" xfId="0" applyNumberFormat="1" applyFont="1" applyFill="1" applyBorder="1" applyAlignment="1">
      <alignment horizontal="center" vertical="center"/>
    </xf>
    <xf numFmtId="177" fontId="10" fillId="0" borderId="33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left" vertical="center" shrinkToFit="1"/>
    </xf>
    <xf numFmtId="0" fontId="5" fillId="2" borderId="73" xfId="0" applyFont="1" applyFill="1" applyBorder="1" applyAlignment="1">
      <alignment horizontal="center" vertical="center" wrapText="1"/>
    </xf>
    <xf numFmtId="0" fontId="5" fillId="2" borderId="74" xfId="0" applyFont="1" applyFill="1" applyBorder="1" applyAlignment="1">
      <alignment horizontal="center" vertical="center" wrapText="1"/>
    </xf>
    <xf numFmtId="0" fontId="5" fillId="2" borderId="74" xfId="0" applyFont="1" applyFill="1" applyBorder="1" applyAlignment="1">
      <alignment horizontal="center" vertical="center"/>
    </xf>
    <xf numFmtId="0" fontId="5" fillId="2" borderId="75" xfId="0" applyFont="1" applyFill="1" applyBorder="1" applyAlignment="1">
      <alignment horizontal="center" vertical="center"/>
    </xf>
    <xf numFmtId="181" fontId="34" fillId="4" borderId="33" xfId="0" quotePrefix="1" applyNumberFormat="1" applyFont="1" applyFill="1" applyBorder="1" applyAlignment="1">
      <alignment horizontal="center" vertical="center" shrinkToFit="1"/>
    </xf>
    <xf numFmtId="0" fontId="37" fillId="0" borderId="33" xfId="23069" applyFont="1" applyBorder="1" applyAlignment="1">
      <alignment horizontal="center" vertical="center" shrinkToFit="1"/>
    </xf>
    <xf numFmtId="38" fontId="26" fillId="0" borderId="66" xfId="2" applyNumberFormat="1" applyFont="1" applyFill="1" applyBorder="1" applyAlignment="1">
      <alignment horizontal="right" vertical="center"/>
    </xf>
    <xf numFmtId="0" fontId="10" fillId="4" borderId="76" xfId="0" applyNumberFormat="1" applyFont="1" applyFill="1" applyBorder="1" applyAlignment="1" applyProtection="1">
      <alignment horizontal="center" vertical="center"/>
    </xf>
    <xf numFmtId="177" fontId="10" fillId="0" borderId="33" xfId="0" applyNumberFormat="1" applyFont="1" applyFill="1" applyBorder="1" applyAlignment="1">
      <alignment horizontal="left" vertical="center" shrinkToFit="1"/>
    </xf>
    <xf numFmtId="3" fontId="20" fillId="0" borderId="3" xfId="0" applyNumberFormat="1" applyFont="1" applyBorder="1" applyAlignment="1">
      <alignment horizontal="right" vertical="center" shrinkToFit="1"/>
    </xf>
    <xf numFmtId="3" fontId="20" fillId="0" borderId="63" xfId="0" applyNumberFormat="1" applyFont="1" applyBorder="1" applyAlignment="1">
      <alignment horizontal="right" vertical="center" shrinkToFit="1"/>
    </xf>
    <xf numFmtId="9" fontId="20" fillId="0" borderId="3" xfId="0" applyNumberFormat="1" applyFont="1" applyBorder="1" applyAlignment="1">
      <alignment horizontal="center" vertical="center" shrinkToFit="1"/>
    </xf>
    <xf numFmtId="14" fontId="20" fillId="0" borderId="3" xfId="0" applyNumberFormat="1" applyFont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shrinkToFit="1"/>
    </xf>
    <xf numFmtId="0" fontId="5" fillId="4" borderId="68" xfId="11" applyFont="1" applyFill="1" applyBorder="1" applyAlignment="1">
      <alignment horizontal="center" vertical="center" shrinkToFit="1"/>
    </xf>
    <xf numFmtId="0" fontId="32" fillId="4" borderId="69" xfId="11" applyFont="1" applyFill="1" applyBorder="1" applyAlignment="1">
      <alignment horizontal="center" vertical="center" shrinkToFit="1"/>
    </xf>
    <xf numFmtId="38" fontId="26" fillId="0" borderId="33" xfId="2" applyNumberFormat="1" applyFont="1" applyFill="1" applyBorder="1" applyAlignment="1">
      <alignment horizontal="right" vertical="center"/>
    </xf>
    <xf numFmtId="41" fontId="10" fillId="4" borderId="33" xfId="1" applyFont="1" applyFill="1" applyBorder="1" applyAlignment="1" applyProtection="1">
      <alignment horizontal="center" vertical="center"/>
    </xf>
    <xf numFmtId="0" fontId="10" fillId="0" borderId="71" xfId="0" applyNumberFormat="1" applyFont="1" applyFill="1" applyBorder="1" applyAlignment="1" applyProtection="1">
      <alignment horizontal="center" vertical="center"/>
    </xf>
    <xf numFmtId="49" fontId="10" fillId="0" borderId="66" xfId="0" applyNumberFormat="1" applyFont="1" applyFill="1" applyBorder="1" applyAlignment="1" applyProtection="1">
      <alignment horizontal="center" vertical="center"/>
    </xf>
    <xf numFmtId="41" fontId="10" fillId="0" borderId="66" xfId="1" applyFont="1" applyFill="1" applyBorder="1" applyAlignment="1" applyProtection="1">
      <alignment horizontal="center" vertical="center"/>
    </xf>
    <xf numFmtId="41" fontId="10" fillId="0" borderId="29" xfId="1" applyFont="1" applyFill="1" applyBorder="1" applyAlignment="1" applyProtection="1">
      <alignment horizontal="center" vertical="center"/>
    </xf>
    <xf numFmtId="49" fontId="10" fillId="0" borderId="67" xfId="0" applyNumberFormat="1" applyFont="1" applyFill="1" applyBorder="1" applyAlignment="1" applyProtection="1">
      <alignment horizontal="center" vertical="center"/>
    </xf>
    <xf numFmtId="0" fontId="10" fillId="0" borderId="81" xfId="0" applyNumberFormat="1" applyFont="1" applyFill="1" applyBorder="1" applyAlignment="1" applyProtection="1">
      <alignment horizontal="center" vertical="center"/>
    </xf>
    <xf numFmtId="177" fontId="10" fillId="0" borderId="82" xfId="0" applyNumberFormat="1" applyFont="1" applyFill="1" applyBorder="1" applyAlignment="1">
      <alignment horizontal="left" vertical="center" shrinkToFit="1"/>
    </xf>
    <xf numFmtId="0" fontId="26" fillId="0" borderId="82" xfId="11" applyFont="1" applyFill="1" applyBorder="1" applyAlignment="1">
      <alignment horizontal="center" vertical="center" shrinkToFit="1"/>
    </xf>
    <xf numFmtId="179" fontId="10" fillId="0" borderId="82" xfId="12" applyNumberFormat="1" applyFont="1" applyFill="1" applyBorder="1" applyAlignment="1">
      <alignment vertical="center" wrapText="1"/>
    </xf>
    <xf numFmtId="49" fontId="10" fillId="0" borderId="82" xfId="0" applyNumberFormat="1" applyFont="1" applyFill="1" applyBorder="1" applyAlignment="1" applyProtection="1">
      <alignment horizontal="center" vertical="center"/>
    </xf>
    <xf numFmtId="41" fontId="10" fillId="0" borderId="82" xfId="1" applyFont="1" applyFill="1" applyBorder="1" applyAlignment="1" applyProtection="1">
      <alignment horizontal="center" vertical="center"/>
    </xf>
    <xf numFmtId="41" fontId="10" fillId="0" borderId="78" xfId="1" applyFont="1" applyFill="1" applyBorder="1" applyAlignment="1" applyProtection="1">
      <alignment horizontal="center" vertical="center"/>
    </xf>
    <xf numFmtId="49" fontId="10" fillId="0" borderId="83" xfId="0" applyNumberFormat="1" applyFont="1" applyFill="1" applyBorder="1" applyAlignment="1" applyProtection="1">
      <alignment horizontal="center" vertical="center"/>
    </xf>
    <xf numFmtId="0" fontId="10" fillId="0" borderId="76" xfId="0" applyNumberFormat="1" applyFont="1" applyFill="1" applyBorder="1" applyAlignment="1" applyProtection="1">
      <alignment horizontal="center" vertical="center"/>
    </xf>
    <xf numFmtId="49" fontId="10" fillId="0" borderId="33" xfId="0" applyNumberFormat="1" applyFont="1" applyFill="1" applyBorder="1" applyAlignment="1" applyProtection="1">
      <alignment horizontal="center" vertical="center"/>
    </xf>
    <xf numFmtId="41" fontId="10" fillId="0" borderId="33" xfId="1" applyFont="1" applyFill="1" applyBorder="1" applyAlignment="1" applyProtection="1">
      <alignment horizontal="center" vertical="center"/>
    </xf>
    <xf numFmtId="49" fontId="10" fillId="0" borderId="34" xfId="0" applyNumberFormat="1" applyFont="1" applyFill="1" applyBorder="1" applyAlignment="1" applyProtection="1">
      <alignment horizontal="center" vertical="center"/>
    </xf>
    <xf numFmtId="38" fontId="26" fillId="0" borderId="82" xfId="2" applyNumberFormat="1" applyFont="1" applyFill="1" applyBorder="1" applyAlignment="1">
      <alignment horizontal="center" vertical="center"/>
    </xf>
    <xf numFmtId="178" fontId="26" fillId="0" borderId="82" xfId="0" applyNumberFormat="1" applyFont="1" applyFill="1" applyBorder="1" applyAlignment="1">
      <alignment horizontal="center" vertical="center"/>
    </xf>
    <xf numFmtId="177" fontId="10" fillId="0" borderId="82" xfId="0" applyNumberFormat="1" applyFont="1" applyFill="1" applyBorder="1" applyAlignment="1">
      <alignment horizontal="center" vertical="center"/>
    </xf>
    <xf numFmtId="177" fontId="10" fillId="0" borderId="83" xfId="0" applyNumberFormat="1" applyFont="1" applyFill="1" applyBorder="1" applyAlignment="1">
      <alignment horizontal="left" vertical="center" shrinkToFit="1"/>
    </xf>
    <xf numFmtId="0" fontId="37" fillId="0" borderId="33" xfId="23069" quotePrefix="1" applyFont="1" applyBorder="1" applyAlignment="1">
      <alignment horizontal="center" vertical="center" shrinkToFit="1"/>
    </xf>
    <xf numFmtId="177" fontId="10" fillId="0" borderId="50" xfId="0" applyNumberFormat="1" applyFont="1" applyFill="1" applyBorder="1" applyAlignment="1">
      <alignment horizontal="center" vertical="center" shrinkToFit="1"/>
    </xf>
    <xf numFmtId="177" fontId="10" fillId="0" borderId="31" xfId="0" applyNumberFormat="1" applyFont="1" applyFill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center" vertical="center" shrinkToFit="1"/>
    </xf>
    <xf numFmtId="177" fontId="10" fillId="0" borderId="34" xfId="0" applyNumberFormat="1" applyFont="1" applyFill="1" applyBorder="1" applyAlignment="1">
      <alignment horizontal="center" vertical="center" shrinkToFit="1"/>
    </xf>
    <xf numFmtId="182" fontId="37" fillId="4" borderId="33" xfId="0" applyNumberFormat="1" applyFont="1" applyFill="1" applyBorder="1" applyAlignment="1">
      <alignment horizontal="center" vertical="center" shrinkToFit="1"/>
    </xf>
    <xf numFmtId="182" fontId="0" fillId="0" borderId="0" xfId="0" applyNumberFormat="1"/>
    <xf numFmtId="0" fontId="22" fillId="0" borderId="27" xfId="0" applyFont="1" applyFill="1" applyBorder="1" applyAlignment="1">
      <alignment horizontal="center" vertical="center"/>
    </xf>
    <xf numFmtId="182" fontId="34" fillId="4" borderId="28" xfId="0" applyNumberFormat="1" applyFont="1" applyFill="1" applyBorder="1" applyAlignment="1">
      <alignment horizontal="center" vertical="center" shrinkToFit="1"/>
    </xf>
    <xf numFmtId="0" fontId="37" fillId="4" borderId="33" xfId="0" quotePrefix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22" fillId="0" borderId="28" xfId="0" quotePrefix="1" applyFont="1" applyFill="1" applyBorder="1" applyAlignment="1">
      <alignment horizontal="center" vertical="center"/>
    </xf>
    <xf numFmtId="0" fontId="22" fillId="0" borderId="14" xfId="0" quotePrefix="1" applyFont="1" applyFill="1" applyBorder="1" applyAlignment="1">
      <alignment horizontal="center" vertical="center"/>
    </xf>
    <xf numFmtId="177" fontId="10" fillId="0" borderId="83" xfId="0" applyNumberFormat="1" applyFont="1" applyFill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wrapText="1" shrinkToFit="1"/>
    </xf>
    <xf numFmtId="0" fontId="38" fillId="0" borderId="0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8" fillId="0" borderId="0" xfId="0" applyNumberFormat="1" applyFont="1" applyFill="1" applyBorder="1" applyAlignment="1" applyProtection="1">
      <alignment vertical="center"/>
    </xf>
    <xf numFmtId="41" fontId="26" fillId="4" borderId="29" xfId="1" applyFont="1" applyFill="1" applyBorder="1" applyAlignment="1" applyProtection="1">
      <alignment horizontal="center" vertical="center"/>
    </xf>
    <xf numFmtId="49" fontId="10" fillId="4" borderId="78" xfId="0" applyNumberFormat="1" applyFont="1" applyFill="1" applyBorder="1" applyAlignment="1" applyProtection="1">
      <alignment horizontal="center" vertical="center"/>
    </xf>
    <xf numFmtId="49" fontId="10" fillId="4" borderId="79" xfId="0" applyNumberFormat="1" applyFont="1" applyFill="1" applyBorder="1" applyAlignment="1" applyProtection="1">
      <alignment horizontal="center" vertical="center"/>
    </xf>
    <xf numFmtId="177" fontId="10" fillId="0" borderId="29" xfId="0" applyNumberFormat="1" applyFont="1" applyFill="1" applyBorder="1" applyAlignment="1">
      <alignment horizontal="center" vertical="center"/>
    </xf>
    <xf numFmtId="0" fontId="10" fillId="0" borderId="29" xfId="12" applyFont="1" applyBorder="1" applyAlignment="1">
      <alignment horizontal="center" vertical="center"/>
    </xf>
    <xf numFmtId="179" fontId="10" fillId="0" borderId="29" xfId="12" applyNumberFormat="1" applyFont="1" applyBorder="1" applyAlignment="1">
      <alignment horizontal="right" vertical="center" wrapText="1"/>
    </xf>
    <xf numFmtId="176" fontId="10" fillId="0" borderId="29" xfId="12" applyNumberFormat="1" applyFont="1" applyBorder="1" applyAlignment="1">
      <alignment horizontal="center" vertical="center" wrapText="1"/>
    </xf>
    <xf numFmtId="0" fontId="26" fillId="4" borderId="29" xfId="12" applyFont="1" applyFill="1" applyBorder="1" applyAlignment="1">
      <alignment horizontal="center" vertical="center"/>
    </xf>
    <xf numFmtId="179" fontId="26" fillId="4" borderId="29" xfId="12" applyNumberFormat="1" applyFont="1" applyFill="1" applyBorder="1" applyAlignment="1">
      <alignment horizontal="right" vertical="center" wrapText="1"/>
    </xf>
    <xf numFmtId="176" fontId="26" fillId="4" borderId="29" xfId="12" applyNumberFormat="1" applyFont="1" applyFill="1" applyBorder="1" applyAlignment="1">
      <alignment horizontal="center" vertical="center" wrapText="1"/>
    </xf>
    <xf numFmtId="14" fontId="26" fillId="4" borderId="29" xfId="12" applyNumberFormat="1" applyFont="1" applyFill="1" applyBorder="1" applyAlignment="1">
      <alignment horizontal="center" vertical="center"/>
    </xf>
    <xf numFmtId="177" fontId="10" fillId="4" borderId="48" xfId="0" applyNumberFormat="1" applyFont="1" applyFill="1" applyBorder="1" applyAlignment="1">
      <alignment horizontal="center" vertical="center" shrinkToFit="1"/>
    </xf>
    <xf numFmtId="177" fontId="10" fillId="4" borderId="30" xfId="0" applyNumberFormat="1" applyFont="1" applyFill="1" applyBorder="1" applyAlignment="1">
      <alignment horizontal="center" vertical="center" shrinkToFit="1"/>
    </xf>
    <xf numFmtId="177" fontId="10" fillId="4" borderId="65" xfId="0" applyNumberFormat="1" applyFont="1" applyFill="1" applyBorder="1" applyAlignment="1">
      <alignment horizontal="center" vertical="center" shrinkToFit="1"/>
    </xf>
    <xf numFmtId="177" fontId="10" fillId="4" borderId="30" xfId="0" applyNumberFormat="1" applyFont="1" applyFill="1" applyBorder="1" applyAlignment="1">
      <alignment horizontal="center" vertical="center" wrapText="1" shrinkToFit="1"/>
    </xf>
    <xf numFmtId="177" fontId="10" fillId="0" borderId="65" xfId="0" applyNumberFormat="1" applyFont="1" applyFill="1" applyBorder="1" applyAlignment="1">
      <alignment horizontal="center" vertical="center" shrinkToFit="1"/>
    </xf>
    <xf numFmtId="177" fontId="10" fillId="0" borderId="30" xfId="0" applyNumberFormat="1" applyFont="1" applyFill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/>
    </xf>
    <xf numFmtId="0" fontId="26" fillId="4" borderId="30" xfId="12" applyFont="1" applyFill="1" applyBorder="1" applyAlignment="1">
      <alignment horizontal="center" vertical="center" shrinkToFit="1"/>
    </xf>
    <xf numFmtId="177" fontId="10" fillId="0" borderId="80" xfId="0" applyNumberFormat="1" applyFont="1" applyFill="1" applyBorder="1" applyAlignment="1">
      <alignment horizontal="center" vertical="center" shrinkToFit="1"/>
    </xf>
    <xf numFmtId="177" fontId="10" fillId="0" borderId="85" xfId="0" applyNumberFormat="1" applyFont="1" applyFill="1" applyBorder="1" applyAlignment="1">
      <alignment horizontal="center" vertical="center" shrinkToFit="1"/>
    </xf>
    <xf numFmtId="177" fontId="10" fillId="0" borderId="84" xfId="0" applyNumberFormat="1" applyFont="1" applyFill="1" applyBorder="1" applyAlignment="1">
      <alignment horizontal="center" vertical="center" shrinkToFit="1"/>
    </xf>
    <xf numFmtId="177" fontId="10" fillId="4" borderId="80" xfId="0" applyNumberFormat="1" applyFont="1" applyFill="1" applyBorder="1" applyAlignment="1">
      <alignment horizontal="center" vertical="center" shrinkToFit="1"/>
    </xf>
    <xf numFmtId="177" fontId="10" fillId="0" borderId="66" xfId="0" applyNumberFormat="1" applyFont="1" applyFill="1" applyBorder="1" applyAlignment="1">
      <alignment horizontal="center" vertical="center" shrinkToFit="1"/>
    </xf>
    <xf numFmtId="177" fontId="10" fillId="0" borderId="33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 applyProtection="1">
      <alignment horizontal="center"/>
    </xf>
    <xf numFmtId="0" fontId="26" fillId="4" borderId="32" xfId="12" applyFont="1" applyFill="1" applyBorder="1" applyAlignment="1">
      <alignment horizontal="center" vertical="center" shrinkToFit="1"/>
    </xf>
    <xf numFmtId="0" fontId="26" fillId="4" borderId="33" xfId="11" applyFont="1" applyFill="1" applyBorder="1" applyAlignment="1">
      <alignment horizontal="center" vertical="center" shrinkToFit="1"/>
    </xf>
    <xf numFmtId="179" fontId="26" fillId="4" borderId="33" xfId="12" applyNumberFormat="1" applyFont="1" applyFill="1" applyBorder="1" applyAlignment="1">
      <alignment horizontal="right" vertical="center" wrapText="1"/>
    </xf>
    <xf numFmtId="14" fontId="26" fillId="4" borderId="33" xfId="12" applyNumberFormat="1" applyFont="1" applyFill="1" applyBorder="1" applyAlignment="1">
      <alignment horizontal="center" vertical="center"/>
    </xf>
    <xf numFmtId="176" fontId="26" fillId="4" borderId="33" xfId="12" applyNumberFormat="1" applyFont="1" applyFill="1" applyBorder="1" applyAlignment="1">
      <alignment horizontal="center" vertical="center" wrapText="1"/>
    </xf>
    <xf numFmtId="49" fontId="10" fillId="4" borderId="33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8" fillId="2" borderId="41" xfId="0" applyFont="1" applyFill="1" applyBorder="1" applyAlignment="1">
      <alignment horizontal="center" vertical="center" wrapText="1"/>
    </xf>
    <xf numFmtId="0" fontId="18" fillId="2" borderId="45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20" fillId="0" borderId="43" xfId="0" quotePrefix="1" applyFont="1" applyBorder="1" applyAlignment="1">
      <alignment horizontal="center" vertical="center" shrinkToFit="1"/>
    </xf>
    <xf numFmtId="0" fontId="20" fillId="0" borderId="44" xfId="0" applyFont="1" applyBorder="1" applyAlignment="1">
      <alignment horizontal="center" vertical="center" shrinkToFit="1"/>
    </xf>
    <xf numFmtId="0" fontId="20" fillId="0" borderId="62" xfId="0" applyFont="1" applyBorder="1" applyAlignment="1">
      <alignment horizontal="center" vertical="center" shrinkToFit="1"/>
    </xf>
    <xf numFmtId="0" fontId="19" fillId="0" borderId="43" xfId="0" quotePrefix="1" applyFont="1" applyBorder="1" applyAlignment="1">
      <alignment horizontal="center" vertical="center" shrinkToFit="1"/>
    </xf>
    <xf numFmtId="0" fontId="19" fillId="0" borderId="44" xfId="0" applyFont="1" applyBorder="1" applyAlignment="1">
      <alignment horizontal="center" vertical="center" shrinkToFit="1"/>
    </xf>
    <xf numFmtId="0" fontId="19" fillId="0" borderId="62" xfId="0" applyFont="1" applyBorder="1" applyAlignment="1">
      <alignment horizontal="center" vertical="center" shrinkToFit="1"/>
    </xf>
    <xf numFmtId="0" fontId="20" fillId="0" borderId="86" xfId="0" quotePrefix="1" applyFont="1" applyBorder="1" applyAlignment="1">
      <alignment horizontal="center" vertical="center" shrinkToFit="1"/>
    </xf>
    <xf numFmtId="0" fontId="20" fillId="0" borderId="87" xfId="0" applyFont="1" applyBorder="1" applyAlignment="1">
      <alignment horizontal="center" vertical="center" shrinkToFit="1"/>
    </xf>
    <xf numFmtId="0" fontId="20" fillId="0" borderId="88" xfId="0" applyFont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5" fillId="0" borderId="59" xfId="0" applyFont="1" applyBorder="1" applyAlignment="1">
      <alignment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14" fontId="14" fillId="0" borderId="56" xfId="0" quotePrefix="1" applyNumberFormat="1" applyFont="1" applyBorder="1" applyAlignment="1">
      <alignment horizontal="center"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14" fontId="16" fillId="0" borderId="9" xfId="0" applyNumberFormat="1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3" fontId="16" fillId="0" borderId="9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9" fontId="16" fillId="0" borderId="5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0" fontId="14" fillId="0" borderId="56" xfId="0" quotePrefix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14" fontId="16" fillId="0" borderId="9" xfId="0" applyNumberFormat="1" applyFont="1" applyBorder="1" applyAlignment="1">
      <alignment horizontal="center" vertical="center" wrapText="1"/>
    </xf>
    <xf numFmtId="0" fontId="38" fillId="0" borderId="0" xfId="0" applyNumberFormat="1" applyFont="1" applyFill="1" applyBorder="1" applyAlignment="1" applyProtection="1">
      <alignment horizontal="right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6" xfId="0" applyNumberFormat="1" applyFont="1" applyFill="1" applyBorder="1" applyAlignment="1" applyProtection="1">
      <alignment horizontal="center" vertical="center"/>
    </xf>
    <xf numFmtId="49" fontId="10" fillId="2" borderId="19" xfId="0" applyNumberFormat="1" applyFont="1" applyFill="1" applyBorder="1" applyAlignment="1" applyProtection="1">
      <alignment horizontal="center" vertical="center"/>
    </xf>
    <xf numFmtId="49" fontId="10" fillId="2" borderId="24" xfId="0" applyNumberFormat="1" applyFont="1" applyFill="1" applyBorder="1" applyAlignment="1" applyProtection="1">
      <alignment horizontal="center" vertical="center"/>
    </xf>
    <xf numFmtId="0" fontId="10" fillId="2" borderId="18" xfId="0" applyNumberFormat="1" applyFont="1" applyFill="1" applyBorder="1" applyAlignment="1" applyProtection="1">
      <alignment horizontal="center" vertical="center"/>
    </xf>
    <xf numFmtId="0" fontId="10" fillId="2" borderId="23" xfId="0" applyNumberFormat="1" applyFont="1" applyFill="1" applyBorder="1" applyAlignment="1" applyProtection="1">
      <alignment horizontal="center" vertical="center"/>
    </xf>
    <xf numFmtId="0" fontId="39" fillId="0" borderId="30" xfId="0" applyFont="1" applyFill="1" applyBorder="1" applyAlignment="1">
      <alignment horizontal="center" vertical="center"/>
    </xf>
    <xf numFmtId="180" fontId="39" fillId="4" borderId="89" xfId="0" applyNumberFormat="1" applyFont="1" applyFill="1" applyBorder="1" applyAlignment="1">
      <alignment horizontal="center" vertical="center" shrinkToFit="1"/>
    </xf>
    <xf numFmtId="0" fontId="39" fillId="0" borderId="89" xfId="0" applyFont="1" applyBorder="1" applyAlignment="1">
      <alignment horizontal="center" vertical="center"/>
    </xf>
    <xf numFmtId="177" fontId="39" fillId="0" borderId="89" xfId="0" applyNumberFormat="1" applyFont="1" applyBorder="1" applyAlignment="1">
      <alignment horizontal="right" vertical="center"/>
    </xf>
    <xf numFmtId="176" fontId="41" fillId="4" borderId="89" xfId="11485" quotePrefix="1" applyNumberFormat="1" applyFont="1" applyFill="1" applyBorder="1" applyAlignment="1">
      <alignment horizontal="center" vertical="center" shrinkToFit="1"/>
    </xf>
    <xf numFmtId="0" fontId="39" fillId="0" borderId="89" xfId="0" applyFont="1" applyBorder="1" applyAlignment="1">
      <alignment horizontal="center" vertical="center" wrapText="1"/>
    </xf>
    <xf numFmtId="41" fontId="39" fillId="0" borderId="50" xfId="1" applyFont="1" applyFill="1" applyBorder="1" applyAlignment="1">
      <alignment horizontal="center" vertical="center" wrapText="1"/>
    </xf>
    <xf numFmtId="182" fontId="41" fillId="4" borderId="29" xfId="0" applyNumberFormat="1" applyFont="1" applyFill="1" applyBorder="1" applyAlignment="1">
      <alignment horizontal="center" vertical="center" shrinkToFit="1"/>
    </xf>
    <xf numFmtId="0" fontId="39" fillId="0" borderId="29" xfId="0" applyFont="1" applyBorder="1" applyAlignment="1">
      <alignment horizontal="center" vertical="center"/>
    </xf>
    <xf numFmtId="177" fontId="39" fillId="0" borderId="29" xfId="0" applyNumberFormat="1" applyFont="1" applyBorder="1" applyAlignment="1">
      <alignment horizontal="right" vertical="center"/>
    </xf>
    <xf numFmtId="176" fontId="41" fillId="4" borderId="29" xfId="11485" quotePrefix="1" applyNumberFormat="1" applyFont="1" applyFill="1" applyBorder="1" applyAlignment="1">
      <alignment horizontal="center" vertical="center" shrinkToFit="1"/>
    </xf>
    <xf numFmtId="0" fontId="39" fillId="0" borderId="29" xfId="0" applyFont="1" applyBorder="1" applyAlignment="1">
      <alignment horizontal="center" vertical="center" wrapText="1"/>
    </xf>
    <xf numFmtId="41" fontId="39" fillId="0" borderId="31" xfId="1" applyFont="1" applyFill="1" applyBorder="1" applyAlignment="1">
      <alignment horizontal="center" vertical="center" wrapText="1"/>
    </xf>
    <xf numFmtId="0" fontId="39" fillId="0" borderId="77" xfId="0" applyFont="1" applyFill="1" applyBorder="1" applyAlignment="1">
      <alignment horizontal="center" vertical="center"/>
    </xf>
    <xf numFmtId="182" fontId="41" fillId="4" borderId="78" xfId="0" applyNumberFormat="1" applyFont="1" applyFill="1" applyBorder="1" applyAlignment="1">
      <alignment horizontal="center" vertical="center" shrinkToFit="1"/>
    </xf>
    <xf numFmtId="0" fontId="39" fillId="0" borderId="78" xfId="0" applyFont="1" applyBorder="1" applyAlignment="1">
      <alignment horizontal="center" vertical="center"/>
    </xf>
    <xf numFmtId="177" fontId="39" fillId="0" borderId="78" xfId="0" applyNumberFormat="1" applyFont="1" applyBorder="1" applyAlignment="1">
      <alignment horizontal="right" vertical="center"/>
    </xf>
    <xf numFmtId="176" fontId="41" fillId="0" borderId="78" xfId="11485" quotePrefix="1" applyNumberFormat="1" applyFont="1" applyFill="1" applyBorder="1" applyAlignment="1">
      <alignment horizontal="center" vertical="center" shrinkToFit="1"/>
    </xf>
    <xf numFmtId="0" fontId="39" fillId="0" borderId="78" xfId="0" applyFont="1" applyBorder="1" applyAlignment="1">
      <alignment horizontal="center" vertical="center" wrapText="1"/>
    </xf>
    <xf numFmtId="41" fontId="39" fillId="0" borderId="79" xfId="1" applyFont="1" applyFill="1" applyBorder="1" applyAlignment="1">
      <alignment horizontal="center" vertical="center" wrapText="1"/>
    </xf>
    <xf numFmtId="0" fontId="39" fillId="0" borderId="65" xfId="0" applyFont="1" applyFill="1" applyBorder="1" applyAlignment="1">
      <alignment horizontal="center" vertical="center"/>
    </xf>
    <xf numFmtId="182" fontId="39" fillId="4" borderId="66" xfId="0" applyNumberFormat="1" applyFont="1" applyFill="1" applyBorder="1" applyAlignment="1">
      <alignment horizontal="center" vertical="center" wrapText="1"/>
    </xf>
    <xf numFmtId="181" fontId="39" fillId="4" borderId="66" xfId="0" quotePrefix="1" applyNumberFormat="1" applyFont="1" applyFill="1" applyBorder="1" applyAlignment="1">
      <alignment horizontal="center" vertical="center" shrinkToFit="1"/>
    </xf>
    <xf numFmtId="0" fontId="39" fillId="4" borderId="66" xfId="0" applyFont="1" applyFill="1" applyBorder="1" applyAlignment="1">
      <alignment horizontal="center" vertical="center"/>
    </xf>
    <xf numFmtId="176" fontId="39" fillId="4" borderId="66" xfId="0" applyNumberFormat="1" applyFont="1" applyFill="1" applyBorder="1" applyAlignment="1">
      <alignment horizontal="right" vertical="center" wrapText="1"/>
    </xf>
    <xf numFmtId="0" fontId="39" fillId="4" borderId="66" xfId="0" applyFont="1" applyFill="1" applyBorder="1" applyAlignment="1">
      <alignment horizontal="center" vertical="center" shrinkToFit="1"/>
    </xf>
    <xf numFmtId="41" fontId="39" fillId="0" borderId="67" xfId="1" applyFont="1" applyFill="1" applyBorder="1" applyAlignment="1">
      <alignment horizontal="center" vertical="center" wrapText="1"/>
    </xf>
    <xf numFmtId="182" fontId="39" fillId="4" borderId="29" xfId="0" applyNumberFormat="1" applyFont="1" applyFill="1" applyBorder="1" applyAlignment="1">
      <alignment horizontal="center" vertical="center" wrapText="1"/>
    </xf>
    <xf numFmtId="0" fontId="39" fillId="0" borderId="66" xfId="0" applyFont="1" applyBorder="1" applyAlignment="1">
      <alignment horizontal="center" vertical="center"/>
    </xf>
    <xf numFmtId="177" fontId="39" fillId="0" borderId="66" xfId="0" applyNumberFormat="1" applyFont="1" applyBorder="1" applyAlignment="1">
      <alignment horizontal="right" vertical="center"/>
    </xf>
    <xf numFmtId="176" fontId="41" fillId="4" borderId="66" xfId="11485" quotePrefix="1" applyNumberFormat="1" applyFont="1" applyFill="1" applyBorder="1" applyAlignment="1">
      <alignment horizontal="center" vertical="center" shrinkToFit="1"/>
    </xf>
    <xf numFmtId="0" fontId="39" fillId="0" borderId="66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/>
    </xf>
    <xf numFmtId="0" fontId="42" fillId="0" borderId="31" xfId="0" applyFont="1" applyBorder="1"/>
    <xf numFmtId="0" fontId="42" fillId="0" borderId="29" xfId="0" applyFont="1" applyBorder="1" applyAlignment="1">
      <alignment horizontal="center" vertical="center"/>
    </xf>
    <xf numFmtId="0" fontId="39" fillId="0" borderId="32" xfId="0" applyFont="1" applyBorder="1" applyAlignment="1">
      <alignment horizontal="center" vertical="center"/>
    </xf>
    <xf numFmtId="182" fontId="39" fillId="4" borderId="33" xfId="0" applyNumberFormat="1" applyFont="1" applyFill="1" applyBorder="1" applyAlignment="1">
      <alignment horizontal="center" vertical="center" wrapText="1"/>
    </xf>
    <xf numFmtId="0" fontId="39" fillId="0" borderId="33" xfId="0" applyFont="1" applyBorder="1" applyAlignment="1">
      <alignment horizontal="center" vertical="center"/>
    </xf>
    <xf numFmtId="177" fontId="39" fillId="0" borderId="33" xfId="0" applyNumberFormat="1" applyFont="1" applyBorder="1" applyAlignment="1">
      <alignment horizontal="right" vertical="center"/>
    </xf>
    <xf numFmtId="176" fontId="41" fillId="4" borderId="33" xfId="11485" quotePrefix="1" applyNumberFormat="1" applyFont="1" applyFill="1" applyBorder="1" applyAlignment="1">
      <alignment horizontal="center" vertical="center" shrinkToFit="1"/>
    </xf>
    <xf numFmtId="0" fontId="39" fillId="0" borderId="33" xfId="0" applyFont="1" applyBorder="1" applyAlignment="1">
      <alignment horizontal="center" vertical="center" wrapText="1"/>
    </xf>
    <xf numFmtId="0" fontId="42" fillId="0" borderId="34" xfId="0" applyFont="1" applyBorder="1"/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showGridLines="0" tabSelected="1" zoomScale="85" zoomScaleNormal="85" workbookViewId="0">
      <selection sqref="A1:L1"/>
    </sheetView>
  </sheetViews>
  <sheetFormatPr defaultRowHeight="13.5"/>
  <cols>
    <col min="1" max="1" width="8.6640625" customWidth="1"/>
    <col min="2" max="2" width="8.77734375" customWidth="1"/>
    <col min="3" max="3" width="21.77734375" customWidth="1"/>
    <col min="4" max="4" width="10.88671875" customWidth="1"/>
    <col min="5" max="5" width="38.21875" customWidth="1"/>
    <col min="6" max="6" width="8.21875" customWidth="1"/>
    <col min="7" max="7" width="12.44140625" customWidth="1"/>
    <col min="8" max="8" width="12.44140625" style="17" customWidth="1"/>
    <col min="9" max="9" width="12.44140625" customWidth="1"/>
    <col min="10" max="10" width="8.88671875" style="4"/>
    <col min="11" max="11" width="13.6640625" style="5" bestFit="1" customWidth="1"/>
    <col min="12" max="12" width="9" style="4" customWidth="1"/>
  </cols>
  <sheetData>
    <row r="1" spans="1:12" s="67" customFormat="1" ht="33" customHeight="1" thickBot="1">
      <c r="A1" s="215" t="s">
        <v>220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</row>
    <row r="2" spans="1:12" ht="24.95" customHeight="1">
      <c r="A2" s="126" t="s">
        <v>65</v>
      </c>
      <c r="B2" s="127" t="s">
        <v>48</v>
      </c>
      <c r="C2" s="127" t="s">
        <v>66</v>
      </c>
      <c r="D2" s="127" t="s">
        <v>67</v>
      </c>
      <c r="E2" s="127" t="s">
        <v>68</v>
      </c>
      <c r="F2" s="127" t="s">
        <v>69</v>
      </c>
      <c r="G2" s="127" t="s">
        <v>70</v>
      </c>
      <c r="H2" s="127" t="s">
        <v>71</v>
      </c>
      <c r="I2" s="128" t="s">
        <v>49</v>
      </c>
      <c r="J2" s="128" t="s">
        <v>72</v>
      </c>
      <c r="K2" s="128" t="s">
        <v>73</v>
      </c>
      <c r="L2" s="129" t="s">
        <v>1</v>
      </c>
    </row>
    <row r="3" spans="1:12" s="108" customFormat="1" ht="27" customHeight="1" thickBot="1">
      <c r="A3" s="120" t="s">
        <v>161</v>
      </c>
      <c r="B3" s="170">
        <v>12</v>
      </c>
      <c r="C3" s="130" t="s">
        <v>236</v>
      </c>
      <c r="D3" s="174" t="s">
        <v>237</v>
      </c>
      <c r="E3" s="165" t="s">
        <v>256</v>
      </c>
      <c r="F3" s="131">
        <v>200</v>
      </c>
      <c r="G3" s="131" t="s">
        <v>238</v>
      </c>
      <c r="H3" s="131">
        <v>1550</v>
      </c>
      <c r="I3" s="131" t="s">
        <v>239</v>
      </c>
      <c r="J3" s="131" t="s">
        <v>240</v>
      </c>
      <c r="K3" s="131" t="s">
        <v>241</v>
      </c>
      <c r="L3" s="121"/>
    </row>
    <row r="4" spans="1:12" ht="12.75" customHeight="1">
      <c r="B4" s="171"/>
    </row>
    <row r="5" spans="1:12">
      <c r="B5" s="171"/>
    </row>
    <row r="6" spans="1:12">
      <c r="B6" s="171"/>
    </row>
    <row r="7" spans="1:12">
      <c r="B7" s="171"/>
    </row>
    <row r="8" spans="1:12">
      <c r="B8" s="171"/>
    </row>
    <row r="9" spans="1:12">
      <c r="B9" s="171"/>
    </row>
    <row r="10" spans="1:12">
      <c r="B10" s="171"/>
    </row>
    <row r="11" spans="1:12">
      <c r="B11" s="171"/>
    </row>
    <row r="12" spans="1:12">
      <c r="B12" s="171"/>
    </row>
    <row r="13" spans="1:12">
      <c r="B13" s="171"/>
    </row>
    <row r="14" spans="1:12">
      <c r="B14" s="171"/>
    </row>
    <row r="15" spans="1:12">
      <c r="B15" s="171"/>
    </row>
    <row r="16" spans="1:12">
      <c r="B16" s="171"/>
    </row>
    <row r="17" spans="2:2">
      <c r="B17" s="171"/>
    </row>
    <row r="18" spans="2:2">
      <c r="B18" s="171"/>
    </row>
    <row r="19" spans="2:2">
      <c r="B19" s="171"/>
    </row>
    <row r="20" spans="2:2">
      <c r="B20" s="171"/>
    </row>
    <row r="21" spans="2:2">
      <c r="B21" s="171"/>
    </row>
    <row r="22" spans="2:2">
      <c r="B22" s="171"/>
    </row>
    <row r="23" spans="2:2">
      <c r="B23" s="171"/>
    </row>
    <row r="24" spans="2:2">
      <c r="B24" s="171"/>
    </row>
    <row r="25" spans="2:2">
      <c r="B25" s="171"/>
    </row>
    <row r="26" spans="2:2">
      <c r="B26" s="171"/>
    </row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1" bestFit="1" customWidth="1"/>
    <col min="2" max="2" width="20.77734375" style="1" customWidth="1"/>
    <col min="3" max="3" width="11.109375" style="1" customWidth="1"/>
    <col min="4" max="4" width="16.21875" style="1" customWidth="1"/>
    <col min="5" max="5" width="9.5546875" style="1" customWidth="1"/>
    <col min="6" max="6" width="18.77734375" style="1" customWidth="1"/>
    <col min="7" max="7" width="9.5546875" style="1" customWidth="1"/>
    <col min="8" max="8" width="18.77734375" style="1" customWidth="1"/>
    <col min="9" max="9" width="29.6640625" style="2" customWidth="1"/>
  </cols>
  <sheetData>
    <row r="1" spans="1:9" ht="25.5">
      <c r="A1" s="216" t="s">
        <v>87</v>
      </c>
      <c r="B1" s="216"/>
      <c r="C1" s="216"/>
      <c r="D1" s="216"/>
      <c r="E1" s="216"/>
      <c r="F1" s="216"/>
      <c r="G1" s="216"/>
      <c r="H1" s="216"/>
      <c r="I1" s="216"/>
    </row>
    <row r="2" spans="1:9" ht="26.25" thickBot="1">
      <c r="A2" s="217"/>
      <c r="B2" s="217"/>
      <c r="C2" s="18"/>
      <c r="D2" s="18"/>
      <c r="E2" s="18"/>
      <c r="F2" s="18"/>
      <c r="G2" s="18"/>
      <c r="H2" s="18"/>
      <c r="I2" s="19" t="s">
        <v>3</v>
      </c>
    </row>
    <row r="3" spans="1:9" ht="26.25" customHeight="1">
      <c r="A3" s="269" t="s">
        <v>4</v>
      </c>
      <c r="B3" s="267" t="s">
        <v>5</v>
      </c>
      <c r="C3" s="267" t="s">
        <v>74</v>
      </c>
      <c r="D3" s="267" t="s">
        <v>89</v>
      </c>
      <c r="E3" s="263" t="s">
        <v>91</v>
      </c>
      <c r="F3" s="264"/>
      <c r="G3" s="263" t="s">
        <v>92</v>
      </c>
      <c r="H3" s="264"/>
      <c r="I3" s="265" t="s">
        <v>88</v>
      </c>
    </row>
    <row r="4" spans="1:9" ht="28.5" customHeight="1" thickBot="1">
      <c r="A4" s="270"/>
      <c r="B4" s="268"/>
      <c r="C4" s="268"/>
      <c r="D4" s="268"/>
      <c r="E4" s="22" t="s">
        <v>90</v>
      </c>
      <c r="F4" s="22" t="s">
        <v>121</v>
      </c>
      <c r="G4" s="22" t="s">
        <v>90</v>
      </c>
      <c r="H4" s="22" t="s">
        <v>121</v>
      </c>
      <c r="I4" s="266"/>
    </row>
    <row r="5" spans="1:9" s="67" customFormat="1" ht="28.5" customHeight="1" thickTop="1" thickBot="1">
      <c r="A5" s="23" t="s">
        <v>148</v>
      </c>
      <c r="B5" s="111" t="s">
        <v>149</v>
      </c>
      <c r="C5" s="24" t="s">
        <v>124</v>
      </c>
      <c r="D5" s="24" t="s">
        <v>150</v>
      </c>
      <c r="E5" s="41">
        <v>1620000</v>
      </c>
      <c r="F5" s="107" t="s">
        <v>151</v>
      </c>
      <c r="G5" s="41">
        <v>1560000</v>
      </c>
      <c r="H5" s="107" t="s">
        <v>152</v>
      </c>
      <c r="I5" s="112" t="s">
        <v>153</v>
      </c>
    </row>
    <row r="6" spans="1:9">
      <c r="C6" s="20"/>
      <c r="D6" s="20"/>
      <c r="E6" s="20"/>
      <c r="F6" s="20"/>
      <c r="G6" s="20"/>
      <c r="H6" s="20"/>
      <c r="I6" s="21"/>
    </row>
    <row r="7" spans="1:9">
      <c r="A7" s="11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0"/>
  <sheetViews>
    <sheetView showGridLines="0" zoomScale="90" zoomScaleNormal="90" workbookViewId="0">
      <selection sqref="A1:I1"/>
    </sheetView>
  </sheetViews>
  <sheetFormatPr defaultRowHeight="13.5"/>
  <cols>
    <col min="1" max="1" width="8.6640625" customWidth="1"/>
    <col min="2" max="2" width="8.77734375" customWidth="1"/>
    <col min="3" max="3" width="44.88671875" customWidth="1"/>
    <col min="4" max="4" width="10.88671875" customWidth="1"/>
    <col min="5" max="5" width="12.44140625" style="56" customWidth="1"/>
    <col min="6" max="6" width="12.44140625" style="57" customWidth="1"/>
    <col min="7" max="8" width="12.44140625" customWidth="1"/>
    <col min="9" max="9" width="30.88671875" customWidth="1"/>
    <col min="10" max="10" width="8.88671875" style="4"/>
    <col min="11" max="11" width="11.6640625" style="5" customWidth="1"/>
    <col min="12" max="12" width="6.6640625" style="4" customWidth="1"/>
  </cols>
  <sheetData>
    <row r="1" spans="1:13" ht="26.25" thickBot="1">
      <c r="A1" s="215" t="s">
        <v>179</v>
      </c>
      <c r="B1" s="215"/>
      <c r="C1" s="215"/>
      <c r="D1" s="215"/>
      <c r="E1" s="215"/>
      <c r="F1" s="215"/>
      <c r="G1" s="215"/>
      <c r="H1" s="215"/>
      <c r="I1" s="215"/>
    </row>
    <row r="2" spans="1:13" s="67" customFormat="1" ht="25.5" customHeight="1" thickBot="1">
      <c r="A2" s="60" t="s">
        <v>65</v>
      </c>
      <c r="B2" s="59" t="s">
        <v>48</v>
      </c>
      <c r="C2" s="58" t="s">
        <v>62</v>
      </c>
      <c r="D2" s="58" t="s">
        <v>0</v>
      </c>
      <c r="E2" s="74" t="s">
        <v>63</v>
      </c>
      <c r="F2" s="62" t="s">
        <v>49</v>
      </c>
      <c r="G2" s="58" t="s">
        <v>50</v>
      </c>
      <c r="H2" s="58" t="s">
        <v>104</v>
      </c>
      <c r="I2" s="61" t="s">
        <v>1</v>
      </c>
      <c r="J2" s="4"/>
      <c r="K2" s="5"/>
      <c r="L2" s="4"/>
    </row>
    <row r="3" spans="1:13" s="67" customFormat="1" ht="27" customHeight="1" thickTop="1">
      <c r="A3" s="271" t="s">
        <v>161</v>
      </c>
      <c r="B3" s="272">
        <v>12</v>
      </c>
      <c r="C3" s="273" t="s">
        <v>257</v>
      </c>
      <c r="D3" s="273" t="s">
        <v>176</v>
      </c>
      <c r="E3" s="274">
        <v>3798</v>
      </c>
      <c r="F3" s="275" t="s">
        <v>154</v>
      </c>
      <c r="G3" s="276" t="s">
        <v>177</v>
      </c>
      <c r="H3" s="276" t="s">
        <v>178</v>
      </c>
      <c r="I3" s="277"/>
      <c r="J3" s="4"/>
      <c r="K3" s="5"/>
      <c r="L3" s="4"/>
      <c r="M3" s="109"/>
    </row>
    <row r="4" spans="1:13" s="67" customFormat="1" ht="27" customHeight="1">
      <c r="A4" s="271" t="s">
        <v>161</v>
      </c>
      <c r="B4" s="278">
        <v>12</v>
      </c>
      <c r="C4" s="279" t="s">
        <v>180</v>
      </c>
      <c r="D4" s="279" t="s">
        <v>176</v>
      </c>
      <c r="E4" s="280">
        <v>3303</v>
      </c>
      <c r="F4" s="281" t="s">
        <v>154</v>
      </c>
      <c r="G4" s="282" t="s">
        <v>181</v>
      </c>
      <c r="H4" s="282" t="s">
        <v>182</v>
      </c>
      <c r="I4" s="283"/>
      <c r="J4" s="4"/>
      <c r="K4" s="5"/>
      <c r="L4" s="4"/>
      <c r="M4" s="109"/>
    </row>
    <row r="5" spans="1:13" s="67" customFormat="1" ht="27" customHeight="1">
      <c r="A5" s="271" t="s">
        <v>161</v>
      </c>
      <c r="B5" s="278">
        <v>12</v>
      </c>
      <c r="C5" s="279" t="s">
        <v>183</v>
      </c>
      <c r="D5" s="279" t="s">
        <v>176</v>
      </c>
      <c r="E5" s="280">
        <v>6960</v>
      </c>
      <c r="F5" s="281" t="s">
        <v>154</v>
      </c>
      <c r="G5" s="282" t="s">
        <v>181</v>
      </c>
      <c r="H5" s="282" t="s">
        <v>182</v>
      </c>
      <c r="I5" s="283"/>
      <c r="J5" s="4"/>
      <c r="K5" s="5"/>
      <c r="L5" s="4"/>
      <c r="M5" s="109"/>
    </row>
    <row r="6" spans="1:13" s="67" customFormat="1" ht="27" customHeight="1">
      <c r="A6" s="284" t="s">
        <v>161</v>
      </c>
      <c r="B6" s="285">
        <v>12</v>
      </c>
      <c r="C6" s="286" t="s">
        <v>184</v>
      </c>
      <c r="D6" s="286" t="s">
        <v>176</v>
      </c>
      <c r="E6" s="287">
        <v>1680</v>
      </c>
      <c r="F6" s="288" t="s">
        <v>154</v>
      </c>
      <c r="G6" s="289" t="s">
        <v>170</v>
      </c>
      <c r="H6" s="289" t="s">
        <v>171</v>
      </c>
      <c r="I6" s="290"/>
      <c r="J6" s="4"/>
      <c r="K6" s="5"/>
      <c r="L6" s="4"/>
      <c r="M6" s="109"/>
    </row>
    <row r="7" spans="1:13" s="67" customFormat="1" ht="27" customHeight="1">
      <c r="A7" s="291" t="s">
        <v>161</v>
      </c>
      <c r="B7" s="292">
        <v>12</v>
      </c>
      <c r="C7" s="293" t="s">
        <v>185</v>
      </c>
      <c r="D7" s="294" t="s">
        <v>176</v>
      </c>
      <c r="E7" s="295">
        <v>6960</v>
      </c>
      <c r="F7" s="296" t="s">
        <v>154</v>
      </c>
      <c r="G7" s="294" t="s">
        <v>186</v>
      </c>
      <c r="H7" s="294" t="s">
        <v>187</v>
      </c>
      <c r="I7" s="297"/>
      <c r="J7" s="4"/>
      <c r="K7" s="5"/>
      <c r="L7" s="4"/>
      <c r="M7" s="109"/>
    </row>
    <row r="8" spans="1:13" s="67" customFormat="1" ht="27" customHeight="1">
      <c r="A8" s="271" t="s">
        <v>161</v>
      </c>
      <c r="B8" s="298">
        <v>12</v>
      </c>
      <c r="C8" s="279" t="s">
        <v>218</v>
      </c>
      <c r="D8" s="279" t="s">
        <v>176</v>
      </c>
      <c r="E8" s="280">
        <v>2640</v>
      </c>
      <c r="F8" s="281" t="s">
        <v>154</v>
      </c>
      <c r="G8" s="282" t="s">
        <v>215</v>
      </c>
      <c r="H8" s="282" t="s">
        <v>216</v>
      </c>
      <c r="I8" s="283"/>
      <c r="J8" s="4"/>
      <c r="K8" s="5"/>
      <c r="L8" s="4"/>
      <c r="M8" s="109"/>
    </row>
    <row r="9" spans="1:13" s="67" customFormat="1" ht="27" customHeight="1">
      <c r="A9" s="291" t="s">
        <v>161</v>
      </c>
      <c r="B9" s="292">
        <v>12</v>
      </c>
      <c r="C9" s="299" t="s">
        <v>217</v>
      </c>
      <c r="D9" s="299" t="s">
        <v>176</v>
      </c>
      <c r="E9" s="300">
        <v>6360</v>
      </c>
      <c r="F9" s="301" t="s">
        <v>154</v>
      </c>
      <c r="G9" s="302" t="s">
        <v>215</v>
      </c>
      <c r="H9" s="302" t="s">
        <v>216</v>
      </c>
      <c r="I9" s="297"/>
      <c r="J9" s="4"/>
      <c r="K9" s="5"/>
      <c r="L9" s="4"/>
      <c r="M9" s="109"/>
    </row>
    <row r="10" spans="1:13" ht="27" customHeight="1">
      <c r="A10" s="303" t="s">
        <v>161</v>
      </c>
      <c r="B10" s="298">
        <v>12</v>
      </c>
      <c r="C10" s="279" t="s">
        <v>221</v>
      </c>
      <c r="D10" s="279" t="s">
        <v>176</v>
      </c>
      <c r="E10" s="280">
        <v>2472</v>
      </c>
      <c r="F10" s="281" t="s">
        <v>154</v>
      </c>
      <c r="G10" s="282" t="s">
        <v>222</v>
      </c>
      <c r="H10" s="282" t="s">
        <v>223</v>
      </c>
      <c r="I10" s="304"/>
    </row>
    <row r="11" spans="1:13" ht="27" customHeight="1">
      <c r="A11" s="303" t="s">
        <v>161</v>
      </c>
      <c r="B11" s="298">
        <v>12</v>
      </c>
      <c r="C11" s="279" t="s">
        <v>224</v>
      </c>
      <c r="D11" s="305" t="s">
        <v>176</v>
      </c>
      <c r="E11" s="280">
        <v>11892</v>
      </c>
      <c r="F11" s="281" t="s">
        <v>154</v>
      </c>
      <c r="G11" s="282" t="s">
        <v>222</v>
      </c>
      <c r="H11" s="282" t="s">
        <v>223</v>
      </c>
      <c r="I11" s="304"/>
    </row>
    <row r="12" spans="1:13" ht="27" customHeight="1">
      <c r="A12" s="303" t="s">
        <v>161</v>
      </c>
      <c r="B12" s="298">
        <v>12</v>
      </c>
      <c r="C12" s="279" t="s">
        <v>225</v>
      </c>
      <c r="D12" s="279" t="s">
        <v>176</v>
      </c>
      <c r="E12" s="280">
        <v>3480</v>
      </c>
      <c r="F12" s="281" t="s">
        <v>154</v>
      </c>
      <c r="G12" s="282" t="s">
        <v>222</v>
      </c>
      <c r="H12" s="282" t="s">
        <v>226</v>
      </c>
      <c r="I12" s="304"/>
    </row>
    <row r="13" spans="1:13" ht="27" customHeight="1">
      <c r="A13" s="303" t="s">
        <v>161</v>
      </c>
      <c r="B13" s="298">
        <v>12</v>
      </c>
      <c r="C13" s="279" t="s">
        <v>227</v>
      </c>
      <c r="D13" s="279" t="s">
        <v>176</v>
      </c>
      <c r="E13" s="280">
        <v>3600</v>
      </c>
      <c r="F13" s="281" t="s">
        <v>154</v>
      </c>
      <c r="G13" s="282" t="s">
        <v>222</v>
      </c>
      <c r="H13" s="282" t="s">
        <v>228</v>
      </c>
      <c r="I13" s="304"/>
    </row>
    <row r="14" spans="1:13" ht="27" customHeight="1">
      <c r="A14" s="303" t="s">
        <v>161</v>
      </c>
      <c r="B14" s="298">
        <v>12</v>
      </c>
      <c r="C14" s="279" t="s">
        <v>229</v>
      </c>
      <c r="D14" s="279" t="s">
        <v>176</v>
      </c>
      <c r="E14" s="280">
        <v>2400</v>
      </c>
      <c r="F14" s="281" t="s">
        <v>154</v>
      </c>
      <c r="G14" s="282" t="s">
        <v>222</v>
      </c>
      <c r="H14" s="282" t="s">
        <v>230</v>
      </c>
      <c r="I14" s="304"/>
    </row>
    <row r="15" spans="1:13" ht="27" customHeight="1" thickBot="1">
      <c r="A15" s="306" t="s">
        <v>161</v>
      </c>
      <c r="B15" s="307">
        <v>12</v>
      </c>
      <c r="C15" s="308" t="s">
        <v>231</v>
      </c>
      <c r="D15" s="308" t="s">
        <v>176</v>
      </c>
      <c r="E15" s="309">
        <v>7800</v>
      </c>
      <c r="F15" s="310" t="s">
        <v>154</v>
      </c>
      <c r="G15" s="311" t="s">
        <v>222</v>
      </c>
      <c r="H15" s="311" t="s">
        <v>223</v>
      </c>
      <c r="I15" s="312"/>
    </row>
    <row r="16" spans="1:13">
      <c r="B16" s="171"/>
    </row>
    <row r="17" spans="2:2">
      <c r="B17" s="171"/>
    </row>
    <row r="18" spans="2:2">
      <c r="B18" s="171"/>
    </row>
    <row r="19" spans="2:2">
      <c r="B19" s="171"/>
    </row>
    <row r="20" spans="2:2">
      <c r="B20" s="171"/>
    </row>
    <row r="21" spans="2:2">
      <c r="B21" s="171"/>
    </row>
    <row r="22" spans="2:2">
      <c r="B22" s="171"/>
    </row>
    <row r="23" spans="2:2">
      <c r="B23" s="171"/>
    </row>
    <row r="24" spans="2:2">
      <c r="B24" s="171"/>
    </row>
    <row r="25" spans="2:2">
      <c r="B25" s="171"/>
    </row>
    <row r="26" spans="2:2">
      <c r="B26" s="171"/>
    </row>
    <row r="27" spans="2:2">
      <c r="B27" s="171"/>
    </row>
    <row r="28" spans="2:2">
      <c r="B28" s="171"/>
    </row>
    <row r="29" spans="2:2">
      <c r="B29" s="171"/>
    </row>
    <row r="30" spans="2:2">
      <c r="B30" s="171"/>
    </row>
    <row r="31" spans="2:2">
      <c r="B31" s="171"/>
    </row>
    <row r="32" spans="2:2">
      <c r="B32" s="171"/>
    </row>
    <row r="33" spans="2:2">
      <c r="B33" s="171"/>
    </row>
    <row r="34" spans="2:2">
      <c r="B34" s="171"/>
    </row>
    <row r="35" spans="2:2">
      <c r="B35" s="171"/>
    </row>
    <row r="36" spans="2:2">
      <c r="B36" s="171"/>
    </row>
    <row r="37" spans="2:2">
      <c r="B37" s="171"/>
    </row>
    <row r="38" spans="2:2">
      <c r="B38" s="171"/>
    </row>
    <row r="39" spans="2:2">
      <c r="B39" s="171"/>
    </row>
    <row r="40" spans="2:2">
      <c r="B40" s="171"/>
    </row>
    <row r="41" spans="2:2">
      <c r="B41" s="171"/>
    </row>
    <row r="42" spans="2:2">
      <c r="B42" s="171"/>
    </row>
    <row r="43" spans="2:2">
      <c r="B43" s="171"/>
    </row>
    <row r="44" spans="2:2">
      <c r="B44" s="171"/>
    </row>
    <row r="45" spans="2:2">
      <c r="B45" s="171"/>
    </row>
    <row r="46" spans="2:2">
      <c r="B46" s="171"/>
    </row>
    <row r="47" spans="2:2">
      <c r="B47" s="171"/>
    </row>
    <row r="48" spans="2:2">
      <c r="B48" s="171"/>
    </row>
    <row r="49" spans="2:2">
      <c r="B49" s="171"/>
    </row>
    <row r="50" spans="2:2">
      <c r="B50" s="171"/>
    </row>
    <row r="51" spans="2:2">
      <c r="B51" s="171"/>
    </row>
    <row r="52" spans="2:2">
      <c r="B52" s="171"/>
    </row>
    <row r="53" spans="2:2">
      <c r="B53" s="171"/>
    </row>
    <row r="54" spans="2:2">
      <c r="B54" s="171"/>
    </row>
    <row r="55" spans="2:2">
      <c r="B55" s="171"/>
    </row>
    <row r="56" spans="2:2">
      <c r="B56" s="171"/>
    </row>
    <row r="57" spans="2:2">
      <c r="B57" s="171"/>
    </row>
    <row r="58" spans="2:2">
      <c r="B58" s="171"/>
    </row>
    <row r="59" spans="2:2">
      <c r="B59" s="171"/>
    </row>
    <row r="60" spans="2:2">
      <c r="B60" s="171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1"/>
  <sheetViews>
    <sheetView showGridLines="0" zoomScale="90" zoomScaleNormal="90" workbookViewId="0">
      <selection sqref="A1:M1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48"/>
    <col min="11" max="11" width="11.6640625" style="5" customWidth="1"/>
    <col min="12" max="12" width="11.33203125" style="4" bestFit="1" customWidth="1"/>
  </cols>
  <sheetData>
    <row r="1" spans="1:13" ht="26.25" thickBot="1">
      <c r="A1" s="215" t="s">
        <v>219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</row>
    <row r="2" spans="1:13" ht="27" customHeight="1" thickBot="1">
      <c r="A2" s="60" t="s">
        <v>47</v>
      </c>
      <c r="B2" s="59" t="s">
        <v>48</v>
      </c>
      <c r="C2" s="58" t="s">
        <v>85</v>
      </c>
      <c r="D2" s="58" t="s">
        <v>84</v>
      </c>
      <c r="E2" s="58" t="s">
        <v>0</v>
      </c>
      <c r="F2" s="59" t="s">
        <v>93</v>
      </c>
      <c r="G2" s="59" t="s">
        <v>83</v>
      </c>
      <c r="H2" s="59" t="s">
        <v>82</v>
      </c>
      <c r="I2" s="59" t="s">
        <v>81</v>
      </c>
      <c r="J2" s="62" t="s">
        <v>49</v>
      </c>
      <c r="K2" s="58" t="s">
        <v>50</v>
      </c>
      <c r="L2" s="58" t="s">
        <v>51</v>
      </c>
      <c r="M2" s="61" t="s">
        <v>1</v>
      </c>
    </row>
    <row r="3" spans="1:13" s="67" customFormat="1" ht="27" customHeight="1" thickTop="1" thickBot="1">
      <c r="A3" s="172" t="s">
        <v>159</v>
      </c>
      <c r="B3" s="173">
        <v>12</v>
      </c>
      <c r="C3" s="176" t="s">
        <v>168</v>
      </c>
      <c r="D3" s="131"/>
      <c r="E3" s="131"/>
      <c r="F3" s="131"/>
      <c r="G3" s="131"/>
      <c r="H3" s="131"/>
      <c r="I3" s="131"/>
      <c r="J3" s="131"/>
      <c r="K3" s="131"/>
      <c r="L3" s="131"/>
      <c r="M3" s="177"/>
    </row>
    <row r="4" spans="1:13">
      <c r="B4" s="171"/>
    </row>
    <row r="5" spans="1:13">
      <c r="B5" s="171"/>
    </row>
    <row r="6" spans="1:13">
      <c r="B6" s="171"/>
    </row>
    <row r="7" spans="1:13">
      <c r="B7" s="171"/>
    </row>
    <row r="8" spans="1:13">
      <c r="B8" s="171"/>
    </row>
    <row r="9" spans="1:13">
      <c r="B9" s="171"/>
    </row>
    <row r="10" spans="1:13">
      <c r="B10" s="171"/>
    </row>
    <row r="11" spans="1:13">
      <c r="B11" s="171"/>
    </row>
    <row r="12" spans="1:13">
      <c r="B12" s="171"/>
    </row>
    <row r="13" spans="1:13">
      <c r="B13" s="171"/>
    </row>
    <row r="14" spans="1:13">
      <c r="B14" s="171"/>
    </row>
    <row r="15" spans="1:13">
      <c r="B15" s="171"/>
    </row>
    <row r="16" spans="1:13">
      <c r="B16" s="171"/>
    </row>
    <row r="17" spans="2:2">
      <c r="B17" s="171"/>
    </row>
    <row r="18" spans="2:2">
      <c r="B18" s="171"/>
    </row>
    <row r="19" spans="2:2">
      <c r="B19" s="171"/>
    </row>
    <row r="20" spans="2:2">
      <c r="B20" s="171"/>
    </row>
    <row r="21" spans="2:2">
      <c r="B21" s="171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52"/>
  <sheetViews>
    <sheetView showGridLines="0" zoomScaleNormal="100" workbookViewId="0">
      <pane ySplit="3" topLeftCell="A4" activePane="bottomLeft" state="frozen"/>
      <selection sqref="A1:K1"/>
      <selection pane="bottomLeft" sqref="A1:I1"/>
    </sheetView>
  </sheetViews>
  <sheetFormatPr defaultRowHeight="13.5"/>
  <cols>
    <col min="1" max="1" width="46.88671875" style="208" customWidth="1"/>
    <col min="2" max="2" width="17.77734375" style="1" bestFit="1" customWidth="1"/>
    <col min="3" max="3" width="9.5546875" style="1" customWidth="1"/>
    <col min="4" max="4" width="8.88671875" style="1" customWidth="1"/>
    <col min="5" max="5" width="9.21875" style="1" customWidth="1"/>
    <col min="6" max="9" width="9.6640625" style="1" customWidth="1"/>
  </cols>
  <sheetData>
    <row r="1" spans="1:10" ht="25.5">
      <c r="A1" s="216" t="s">
        <v>13</v>
      </c>
      <c r="B1" s="216"/>
      <c r="C1" s="216"/>
      <c r="D1" s="216"/>
      <c r="E1" s="216"/>
      <c r="F1" s="216"/>
      <c r="G1" s="216"/>
      <c r="H1" s="216"/>
      <c r="I1" s="216"/>
    </row>
    <row r="2" spans="1:10" s="67" customFormat="1" ht="12" customHeight="1" thickBot="1">
      <c r="A2" s="217"/>
      <c r="B2" s="217"/>
      <c r="C2" s="175"/>
      <c r="D2" s="175"/>
      <c r="E2" s="175"/>
      <c r="F2" s="28"/>
      <c r="G2" s="28"/>
      <c r="H2" s="28"/>
      <c r="I2" s="180" t="s">
        <v>3</v>
      </c>
      <c r="J2" s="180"/>
    </row>
    <row r="3" spans="1:10" ht="29.25" customHeight="1" thickBot="1">
      <c r="A3" s="52" t="s">
        <v>5</v>
      </c>
      <c r="B3" s="53" t="s">
        <v>30</v>
      </c>
      <c r="C3" s="53" t="s">
        <v>14</v>
      </c>
      <c r="D3" s="53" t="s">
        <v>15</v>
      </c>
      <c r="E3" s="53" t="s">
        <v>16</v>
      </c>
      <c r="F3" s="53" t="s">
        <v>17</v>
      </c>
      <c r="G3" s="54" t="s">
        <v>64</v>
      </c>
      <c r="H3" s="53" t="s">
        <v>29</v>
      </c>
      <c r="I3" s="55" t="s">
        <v>18</v>
      </c>
    </row>
    <row r="4" spans="1:10" ht="30" customHeight="1" thickTop="1">
      <c r="A4" s="194" t="s">
        <v>125</v>
      </c>
      <c r="B4" s="68" t="s">
        <v>98</v>
      </c>
      <c r="C4" s="69">
        <v>6600000</v>
      </c>
      <c r="D4" s="70" t="s">
        <v>134</v>
      </c>
      <c r="E4" s="92" t="s">
        <v>163</v>
      </c>
      <c r="F4" s="93" t="s">
        <v>135</v>
      </c>
      <c r="G4" s="64" t="s">
        <v>188</v>
      </c>
      <c r="H4" s="64" t="s">
        <v>189</v>
      </c>
      <c r="I4" s="166" t="s">
        <v>169</v>
      </c>
    </row>
    <row r="5" spans="1:10" ht="30" customHeight="1">
      <c r="A5" s="195" t="s">
        <v>126</v>
      </c>
      <c r="B5" s="49" t="s">
        <v>98</v>
      </c>
      <c r="C5" s="50">
        <v>3303600</v>
      </c>
      <c r="D5" s="51" t="s">
        <v>136</v>
      </c>
      <c r="E5" s="92" t="s">
        <v>163</v>
      </c>
      <c r="F5" s="93" t="s">
        <v>135</v>
      </c>
      <c r="G5" s="64" t="s">
        <v>188</v>
      </c>
      <c r="H5" s="64" t="s">
        <v>189</v>
      </c>
      <c r="I5" s="167" t="s">
        <v>169</v>
      </c>
    </row>
    <row r="6" spans="1:10" ht="30" customHeight="1">
      <c r="A6" s="195" t="s">
        <v>127</v>
      </c>
      <c r="B6" s="75" t="s">
        <v>99</v>
      </c>
      <c r="C6" s="50">
        <v>3000000</v>
      </c>
      <c r="D6" s="51" t="s">
        <v>137</v>
      </c>
      <c r="E6" s="92" t="s">
        <v>163</v>
      </c>
      <c r="F6" s="93" t="s">
        <v>135</v>
      </c>
      <c r="G6" s="64" t="s">
        <v>188</v>
      </c>
      <c r="H6" s="64" t="s">
        <v>189</v>
      </c>
      <c r="I6" s="167" t="s">
        <v>169</v>
      </c>
      <c r="J6" s="117"/>
    </row>
    <row r="7" spans="1:10" s="67" customFormat="1" ht="30" customHeight="1">
      <c r="A7" s="195" t="s">
        <v>128</v>
      </c>
      <c r="B7" s="75" t="s">
        <v>113</v>
      </c>
      <c r="C7" s="50">
        <v>7401240</v>
      </c>
      <c r="D7" s="51" t="s">
        <v>138</v>
      </c>
      <c r="E7" s="92" t="s">
        <v>163</v>
      </c>
      <c r="F7" s="93" t="s">
        <v>135</v>
      </c>
      <c r="G7" s="64" t="s">
        <v>188</v>
      </c>
      <c r="H7" s="64" t="s">
        <v>189</v>
      </c>
      <c r="I7" s="110" t="s">
        <v>162</v>
      </c>
      <c r="J7" s="117"/>
    </row>
    <row r="8" spans="1:10" ht="30" customHeight="1">
      <c r="A8" s="195" t="s">
        <v>129</v>
      </c>
      <c r="B8" s="75" t="s">
        <v>95</v>
      </c>
      <c r="C8" s="50">
        <v>3366000</v>
      </c>
      <c r="D8" s="51" t="s">
        <v>137</v>
      </c>
      <c r="E8" s="92" t="s">
        <v>163</v>
      </c>
      <c r="F8" s="93" t="s">
        <v>135</v>
      </c>
      <c r="G8" s="64" t="s">
        <v>188</v>
      </c>
      <c r="H8" s="64" t="s">
        <v>189</v>
      </c>
      <c r="I8" s="167" t="s">
        <v>169</v>
      </c>
      <c r="J8" s="117"/>
    </row>
    <row r="9" spans="1:10" ht="30" customHeight="1">
      <c r="A9" s="195" t="s">
        <v>116</v>
      </c>
      <c r="B9" s="75" t="s">
        <v>96</v>
      </c>
      <c r="C9" s="50">
        <v>11578920</v>
      </c>
      <c r="D9" s="51" t="s">
        <v>139</v>
      </c>
      <c r="E9" s="92" t="s">
        <v>163</v>
      </c>
      <c r="F9" s="93" t="s">
        <v>135</v>
      </c>
      <c r="G9" s="64" t="s">
        <v>188</v>
      </c>
      <c r="H9" s="64" t="s">
        <v>189</v>
      </c>
      <c r="I9" s="167" t="s">
        <v>169</v>
      </c>
      <c r="J9" s="117"/>
    </row>
    <row r="10" spans="1:10" ht="30" customHeight="1">
      <c r="A10" s="195" t="s">
        <v>133</v>
      </c>
      <c r="B10" s="75" t="s">
        <v>146</v>
      </c>
      <c r="C10" s="114">
        <v>1980000</v>
      </c>
      <c r="D10" s="115" t="s">
        <v>147</v>
      </c>
      <c r="E10" s="92" t="s">
        <v>163</v>
      </c>
      <c r="F10" s="116" t="s">
        <v>135</v>
      </c>
      <c r="G10" s="64" t="s">
        <v>188</v>
      </c>
      <c r="H10" s="64" t="s">
        <v>189</v>
      </c>
      <c r="I10" s="168" t="s">
        <v>169</v>
      </c>
      <c r="J10" s="117"/>
    </row>
    <row r="11" spans="1:10" s="67" customFormat="1" ht="30" customHeight="1">
      <c r="A11" s="196" t="s">
        <v>130</v>
      </c>
      <c r="B11" s="89" t="s">
        <v>106</v>
      </c>
      <c r="C11" s="90">
        <v>41400000</v>
      </c>
      <c r="D11" s="51" t="s">
        <v>140</v>
      </c>
      <c r="E11" s="92" t="s">
        <v>167</v>
      </c>
      <c r="F11" s="93" t="s">
        <v>135</v>
      </c>
      <c r="G11" s="64" t="s">
        <v>188</v>
      </c>
      <c r="H11" s="64" t="s">
        <v>189</v>
      </c>
      <c r="I11" s="94" t="s">
        <v>169</v>
      </c>
    </row>
    <row r="12" spans="1:10" ht="30" customHeight="1">
      <c r="A12" s="195" t="s">
        <v>131</v>
      </c>
      <c r="B12" s="49" t="s">
        <v>97</v>
      </c>
      <c r="C12" s="50">
        <v>5160000</v>
      </c>
      <c r="D12" s="51" t="s">
        <v>141</v>
      </c>
      <c r="E12" s="92" t="s">
        <v>163</v>
      </c>
      <c r="F12" s="93" t="s">
        <v>135</v>
      </c>
      <c r="G12" s="64" t="s">
        <v>188</v>
      </c>
      <c r="H12" s="64" t="s">
        <v>189</v>
      </c>
      <c r="I12" s="167" t="s">
        <v>169</v>
      </c>
    </row>
    <row r="13" spans="1:10" ht="29.25" customHeight="1">
      <c r="A13" s="195" t="s">
        <v>132</v>
      </c>
      <c r="B13" s="49" t="s">
        <v>97</v>
      </c>
      <c r="C13" s="50">
        <v>1560000</v>
      </c>
      <c r="D13" s="51" t="s">
        <v>142</v>
      </c>
      <c r="E13" s="92" t="s">
        <v>163</v>
      </c>
      <c r="F13" s="93" t="s">
        <v>135</v>
      </c>
      <c r="G13" s="64" t="s">
        <v>188</v>
      </c>
      <c r="H13" s="64" t="s">
        <v>189</v>
      </c>
      <c r="I13" s="110" t="s">
        <v>143</v>
      </c>
    </row>
    <row r="14" spans="1:10" ht="30" customHeight="1">
      <c r="A14" s="197" t="s">
        <v>94</v>
      </c>
      <c r="B14" s="75" t="s">
        <v>145</v>
      </c>
      <c r="C14" s="114">
        <v>338941780</v>
      </c>
      <c r="D14" s="115" t="s">
        <v>122</v>
      </c>
      <c r="E14" s="92" t="s">
        <v>163</v>
      </c>
      <c r="F14" s="116" t="s">
        <v>135</v>
      </c>
      <c r="G14" s="64" t="s">
        <v>188</v>
      </c>
      <c r="H14" s="64" t="s">
        <v>189</v>
      </c>
      <c r="I14" s="167" t="s">
        <v>169</v>
      </c>
    </row>
    <row r="15" spans="1:10" s="67" customFormat="1" ht="30" customHeight="1">
      <c r="A15" s="198" t="s">
        <v>117</v>
      </c>
      <c r="B15" s="89" t="s">
        <v>111</v>
      </c>
      <c r="C15" s="90">
        <v>2420000</v>
      </c>
      <c r="D15" s="91" t="s">
        <v>165</v>
      </c>
      <c r="E15" s="92" t="s">
        <v>164</v>
      </c>
      <c r="F15" s="93" t="s">
        <v>135</v>
      </c>
      <c r="G15" s="64" t="s">
        <v>188</v>
      </c>
      <c r="H15" s="64" t="s">
        <v>189</v>
      </c>
      <c r="I15" s="94" t="s">
        <v>169</v>
      </c>
    </row>
    <row r="16" spans="1:10" s="67" customFormat="1" ht="30" customHeight="1">
      <c r="A16" s="198" t="s">
        <v>118</v>
      </c>
      <c r="B16" s="89" t="s">
        <v>119</v>
      </c>
      <c r="C16" s="90">
        <v>5500000</v>
      </c>
      <c r="D16" s="91" t="s">
        <v>165</v>
      </c>
      <c r="E16" s="92" t="s">
        <v>164</v>
      </c>
      <c r="F16" s="93" t="s">
        <v>135</v>
      </c>
      <c r="G16" s="64" t="s">
        <v>188</v>
      </c>
      <c r="H16" s="64" t="s">
        <v>189</v>
      </c>
      <c r="I16" s="94" t="s">
        <v>169</v>
      </c>
      <c r="J16" s="119"/>
    </row>
    <row r="17" spans="1:11" s="63" customFormat="1" ht="30" hidden="1" customHeight="1">
      <c r="A17" s="199" t="s">
        <v>100</v>
      </c>
      <c r="B17" s="49" t="s">
        <v>158</v>
      </c>
      <c r="C17" s="50">
        <v>3180000</v>
      </c>
      <c r="D17" s="51" t="s">
        <v>155</v>
      </c>
      <c r="E17" s="92" t="s">
        <v>156</v>
      </c>
      <c r="F17" s="93" t="s">
        <v>157</v>
      </c>
      <c r="G17" s="64"/>
      <c r="H17" s="64"/>
      <c r="I17" s="167"/>
      <c r="K17" s="106" t="s">
        <v>190</v>
      </c>
    </row>
    <row r="18" spans="1:11" s="67" customFormat="1" ht="30" customHeight="1">
      <c r="A18" s="200" t="s">
        <v>191</v>
      </c>
      <c r="B18" s="187" t="s">
        <v>199</v>
      </c>
      <c r="C18" s="188">
        <v>3600000</v>
      </c>
      <c r="D18" s="189" t="s">
        <v>243</v>
      </c>
      <c r="E18" s="64" t="s">
        <v>242</v>
      </c>
      <c r="F18" s="189" t="s">
        <v>211</v>
      </c>
      <c r="G18" s="189" t="s">
        <v>211</v>
      </c>
      <c r="H18" s="64" t="s">
        <v>244</v>
      </c>
      <c r="I18" s="167"/>
      <c r="K18" s="106"/>
    </row>
    <row r="19" spans="1:11" s="67" customFormat="1" ht="30" customHeight="1">
      <c r="A19" s="201" t="s">
        <v>192</v>
      </c>
      <c r="B19" s="190" t="s">
        <v>200</v>
      </c>
      <c r="C19" s="191">
        <v>6510000</v>
      </c>
      <c r="D19" s="193" t="s">
        <v>207</v>
      </c>
      <c r="E19" s="64" t="s">
        <v>232</v>
      </c>
      <c r="F19" s="192" t="s">
        <v>212</v>
      </c>
      <c r="G19" s="192" t="s">
        <v>212</v>
      </c>
      <c r="H19" s="192" t="s">
        <v>212</v>
      </c>
      <c r="I19" s="178" t="s">
        <v>169</v>
      </c>
      <c r="K19" s="106"/>
    </row>
    <row r="20" spans="1:11" s="67" customFormat="1" ht="30" customHeight="1">
      <c r="A20" s="201" t="s">
        <v>193</v>
      </c>
      <c r="B20" s="190" t="s">
        <v>201</v>
      </c>
      <c r="C20" s="191">
        <v>1200000</v>
      </c>
      <c r="D20" s="193" t="s">
        <v>207</v>
      </c>
      <c r="E20" s="64" t="s">
        <v>175</v>
      </c>
      <c r="F20" s="186" t="s">
        <v>233</v>
      </c>
      <c r="G20" s="192" t="s">
        <v>212</v>
      </c>
      <c r="H20" s="186" t="s">
        <v>233</v>
      </c>
      <c r="I20" s="94" t="s">
        <v>169</v>
      </c>
      <c r="K20" s="106"/>
    </row>
    <row r="21" spans="1:11" s="67" customFormat="1" ht="30" customHeight="1">
      <c r="A21" s="201" t="s">
        <v>251</v>
      </c>
      <c r="B21" s="190" t="s">
        <v>252</v>
      </c>
      <c r="C21" s="191">
        <v>2730000</v>
      </c>
      <c r="D21" s="193" t="s">
        <v>253</v>
      </c>
      <c r="E21" s="193" t="s">
        <v>175</v>
      </c>
      <c r="F21" s="193" t="s">
        <v>175</v>
      </c>
      <c r="G21" s="193" t="s">
        <v>175</v>
      </c>
      <c r="H21" s="186" t="s">
        <v>245</v>
      </c>
      <c r="I21" s="94"/>
      <c r="K21" s="106"/>
    </row>
    <row r="22" spans="1:11" s="67" customFormat="1" ht="30" customHeight="1">
      <c r="A22" s="201" t="s">
        <v>194</v>
      </c>
      <c r="B22" s="75" t="s">
        <v>202</v>
      </c>
      <c r="C22" s="191">
        <v>6000000</v>
      </c>
      <c r="D22" s="193" t="s">
        <v>208</v>
      </c>
      <c r="E22" s="192" t="s">
        <v>213</v>
      </c>
      <c r="F22" s="192" t="s">
        <v>213</v>
      </c>
      <c r="G22" s="192" t="s">
        <v>213</v>
      </c>
      <c r="H22" s="192" t="s">
        <v>213</v>
      </c>
      <c r="I22" s="94" t="s">
        <v>169</v>
      </c>
      <c r="K22" s="106"/>
    </row>
    <row r="23" spans="1:11" s="67" customFormat="1" ht="30" customHeight="1">
      <c r="A23" s="201" t="s">
        <v>195</v>
      </c>
      <c r="B23" s="75" t="s">
        <v>203</v>
      </c>
      <c r="C23" s="191">
        <v>4180000</v>
      </c>
      <c r="D23" s="193" t="s">
        <v>208</v>
      </c>
      <c r="E23" s="192" t="s">
        <v>213</v>
      </c>
      <c r="F23" s="192" t="s">
        <v>213</v>
      </c>
      <c r="G23" s="192" t="s">
        <v>213</v>
      </c>
      <c r="H23" s="192" t="s">
        <v>213</v>
      </c>
      <c r="I23" s="94" t="s">
        <v>169</v>
      </c>
      <c r="K23" s="106"/>
    </row>
    <row r="24" spans="1:11" s="67" customFormat="1" ht="30" customHeight="1">
      <c r="A24" s="201" t="s">
        <v>196</v>
      </c>
      <c r="B24" s="190" t="s">
        <v>204</v>
      </c>
      <c r="C24" s="191">
        <v>21989000</v>
      </c>
      <c r="D24" s="193" t="s">
        <v>209</v>
      </c>
      <c r="E24" s="64" t="s">
        <v>246</v>
      </c>
      <c r="F24" s="192" t="s">
        <v>214</v>
      </c>
      <c r="G24" s="192" t="s">
        <v>214</v>
      </c>
      <c r="H24" s="64" t="s">
        <v>244</v>
      </c>
      <c r="I24" s="94" t="s">
        <v>169</v>
      </c>
      <c r="K24" s="106"/>
    </row>
    <row r="25" spans="1:11" s="67" customFormat="1" ht="30" customHeight="1">
      <c r="A25" s="201" t="s">
        <v>197</v>
      </c>
      <c r="B25" s="75" t="s">
        <v>205</v>
      </c>
      <c r="C25" s="191">
        <v>2835000</v>
      </c>
      <c r="D25" s="193" t="s">
        <v>210</v>
      </c>
      <c r="E25" s="192" t="s">
        <v>213</v>
      </c>
      <c r="F25" s="192" t="s">
        <v>213</v>
      </c>
      <c r="G25" s="192" t="s">
        <v>213</v>
      </c>
      <c r="H25" s="192" t="s">
        <v>213</v>
      </c>
      <c r="I25" s="94" t="s">
        <v>169</v>
      </c>
      <c r="K25" s="106"/>
    </row>
    <row r="26" spans="1:11" s="67" customFormat="1" ht="30" customHeight="1" thickBot="1">
      <c r="A26" s="209" t="s">
        <v>198</v>
      </c>
      <c r="B26" s="210" t="s">
        <v>206</v>
      </c>
      <c r="C26" s="211">
        <v>3300000</v>
      </c>
      <c r="D26" s="212" t="s">
        <v>210</v>
      </c>
      <c r="E26" s="213" t="s">
        <v>213</v>
      </c>
      <c r="F26" s="213" t="s">
        <v>213</v>
      </c>
      <c r="G26" s="213" t="s">
        <v>213</v>
      </c>
      <c r="H26" s="123" t="s">
        <v>245</v>
      </c>
      <c r="I26" s="169" t="s">
        <v>169</v>
      </c>
      <c r="K26" s="106"/>
    </row>
    <row r="27" spans="1:11" s="67" customFormat="1" ht="30" hidden="1" customHeight="1">
      <c r="A27" s="204"/>
      <c r="B27" s="151"/>
      <c r="C27" s="152"/>
      <c r="D27" s="161"/>
      <c r="E27" s="162"/>
      <c r="F27" s="163"/>
      <c r="G27" s="162"/>
      <c r="H27" s="162"/>
      <c r="I27" s="178" t="s">
        <v>169</v>
      </c>
      <c r="K27" s="106"/>
    </row>
    <row r="28" spans="1:11" s="67" customFormat="1" ht="30" hidden="1" customHeight="1">
      <c r="A28" s="202"/>
      <c r="B28" s="89"/>
      <c r="C28" s="90"/>
      <c r="D28" s="91"/>
      <c r="E28" s="92"/>
      <c r="F28" s="93"/>
      <c r="G28" s="92"/>
      <c r="H28" s="92"/>
      <c r="I28" s="94" t="s">
        <v>169</v>
      </c>
      <c r="K28" s="106"/>
    </row>
    <row r="29" spans="1:11" s="67" customFormat="1" ht="30" hidden="1" customHeight="1">
      <c r="A29" s="202"/>
      <c r="B29" s="89"/>
      <c r="C29" s="90"/>
      <c r="D29" s="91"/>
      <c r="E29" s="91"/>
      <c r="F29" s="93"/>
      <c r="G29" s="92"/>
      <c r="H29" s="92"/>
      <c r="I29" s="94" t="s">
        <v>169</v>
      </c>
      <c r="K29" s="106"/>
    </row>
    <row r="30" spans="1:11" s="67" customFormat="1" ht="30" hidden="1" customHeight="1">
      <c r="A30" s="202"/>
      <c r="B30" s="89"/>
      <c r="C30" s="90"/>
      <c r="D30" s="91"/>
      <c r="E30" s="91"/>
      <c r="F30" s="93"/>
      <c r="G30" s="92"/>
      <c r="H30" s="92"/>
      <c r="I30" s="94" t="s">
        <v>169</v>
      </c>
      <c r="K30" s="106"/>
    </row>
    <row r="31" spans="1:11" s="67" customFormat="1" ht="30" hidden="1" customHeight="1">
      <c r="A31" s="202"/>
      <c r="B31" s="89"/>
      <c r="C31" s="90"/>
      <c r="D31" s="91"/>
      <c r="E31" s="92"/>
      <c r="F31" s="93"/>
      <c r="G31" s="92"/>
      <c r="H31" s="92"/>
      <c r="I31" s="94" t="s">
        <v>169</v>
      </c>
      <c r="K31" s="106"/>
    </row>
    <row r="32" spans="1:11" s="67" customFormat="1" ht="30" hidden="1" customHeight="1">
      <c r="A32" s="202"/>
      <c r="B32" s="89"/>
      <c r="C32" s="90"/>
      <c r="D32" s="91"/>
      <c r="E32" s="92"/>
      <c r="F32" s="93"/>
      <c r="G32" s="92"/>
      <c r="H32" s="92"/>
      <c r="I32" s="94" t="s">
        <v>169</v>
      </c>
      <c r="K32" s="106"/>
    </row>
    <row r="33" spans="1:11" s="67" customFormat="1" ht="30" hidden="1" customHeight="1" thickBot="1">
      <c r="A33" s="203"/>
      <c r="B33" s="122"/>
      <c r="C33" s="85"/>
      <c r="D33" s="105"/>
      <c r="E33" s="123"/>
      <c r="F33" s="124"/>
      <c r="G33" s="123"/>
      <c r="H33" s="123"/>
      <c r="I33" s="169" t="s">
        <v>169</v>
      </c>
      <c r="K33" s="106"/>
    </row>
    <row r="34" spans="1:11" s="67" customFormat="1" ht="30" hidden="1" customHeight="1">
      <c r="A34" s="204"/>
      <c r="B34" s="151"/>
      <c r="C34" s="152"/>
      <c r="D34" s="161"/>
      <c r="E34" s="162"/>
      <c r="F34" s="163"/>
      <c r="G34" s="162"/>
      <c r="H34" s="162"/>
      <c r="I34" s="164"/>
      <c r="K34" s="106"/>
    </row>
    <row r="35" spans="1:11" s="67" customFormat="1" ht="30" hidden="1" customHeight="1">
      <c r="A35" s="202"/>
      <c r="B35" s="89"/>
      <c r="C35" s="90"/>
      <c r="D35" s="91"/>
      <c r="E35" s="92"/>
      <c r="F35" s="93"/>
      <c r="G35" s="92"/>
      <c r="H35" s="92"/>
      <c r="I35" s="118"/>
      <c r="K35" s="106"/>
    </row>
    <row r="36" spans="1:11" s="67" customFormat="1" ht="30" hidden="1" customHeight="1">
      <c r="A36" s="202"/>
      <c r="B36" s="89"/>
      <c r="C36" s="90"/>
      <c r="D36" s="91"/>
      <c r="E36" s="92"/>
      <c r="F36" s="93"/>
      <c r="G36" s="92"/>
      <c r="H36" s="92"/>
      <c r="I36" s="118"/>
      <c r="K36" s="106"/>
    </row>
    <row r="37" spans="1:11" s="67" customFormat="1" ht="30" hidden="1" customHeight="1">
      <c r="A37" s="202"/>
      <c r="B37" s="89"/>
      <c r="C37" s="90"/>
      <c r="D37" s="91"/>
      <c r="E37" s="92"/>
      <c r="F37" s="93"/>
      <c r="G37" s="92"/>
      <c r="H37" s="92"/>
      <c r="I37" s="118"/>
      <c r="K37" s="106"/>
    </row>
    <row r="38" spans="1:11" s="67" customFormat="1" ht="30" hidden="1" customHeight="1">
      <c r="A38" s="202"/>
      <c r="B38" s="89"/>
      <c r="C38" s="90"/>
      <c r="D38" s="91"/>
      <c r="E38" s="92"/>
      <c r="F38" s="93"/>
      <c r="G38" s="92"/>
      <c r="H38" s="92"/>
      <c r="I38" s="118"/>
      <c r="K38" s="106"/>
    </row>
    <row r="39" spans="1:11" s="67" customFormat="1" ht="30" hidden="1" customHeight="1">
      <c r="A39" s="202"/>
      <c r="B39" s="89"/>
      <c r="C39" s="90"/>
      <c r="D39" s="91"/>
      <c r="E39" s="92"/>
      <c r="F39" s="93"/>
      <c r="G39" s="92"/>
      <c r="H39" s="92"/>
      <c r="I39" s="118"/>
      <c r="K39" s="106"/>
    </row>
    <row r="40" spans="1:11" s="67" customFormat="1" ht="30" hidden="1" customHeight="1">
      <c r="A40" s="202"/>
      <c r="B40" s="89"/>
      <c r="C40" s="90"/>
      <c r="D40" s="91"/>
      <c r="E40" s="92"/>
      <c r="F40" s="93"/>
      <c r="G40" s="92"/>
      <c r="H40" s="92"/>
      <c r="I40" s="118"/>
      <c r="K40" s="106"/>
    </row>
    <row r="41" spans="1:11" s="67" customFormat="1" ht="30" hidden="1" customHeight="1">
      <c r="A41" s="202"/>
      <c r="B41" s="89"/>
      <c r="C41" s="90"/>
      <c r="D41" s="91"/>
      <c r="E41" s="92"/>
      <c r="F41" s="93"/>
      <c r="G41" s="92"/>
      <c r="H41" s="92"/>
      <c r="I41" s="118"/>
      <c r="K41" s="106"/>
    </row>
    <row r="42" spans="1:11" s="67" customFormat="1" ht="30" hidden="1" customHeight="1">
      <c r="A42" s="202"/>
      <c r="B42" s="89"/>
      <c r="C42" s="90"/>
      <c r="D42" s="91"/>
      <c r="E42" s="92"/>
      <c r="F42" s="93"/>
      <c r="G42" s="92"/>
      <c r="H42" s="92"/>
      <c r="I42" s="118"/>
      <c r="K42" s="106"/>
    </row>
    <row r="43" spans="1:11" s="67" customFormat="1" ht="30" hidden="1" customHeight="1">
      <c r="A43" s="202"/>
      <c r="B43" s="89"/>
      <c r="C43" s="90"/>
      <c r="D43" s="91"/>
      <c r="E43" s="92"/>
      <c r="F43" s="93"/>
      <c r="G43" s="92"/>
      <c r="H43" s="92"/>
      <c r="I43" s="118"/>
      <c r="K43" s="106"/>
    </row>
    <row r="44" spans="1:11" s="67" customFormat="1" ht="30" hidden="1" customHeight="1">
      <c r="A44" s="202"/>
      <c r="B44" s="89"/>
      <c r="C44" s="90"/>
      <c r="D44" s="91"/>
      <c r="E44" s="92"/>
      <c r="F44" s="93"/>
      <c r="G44" s="92"/>
      <c r="H44" s="92"/>
      <c r="I44" s="118"/>
      <c r="K44" s="106"/>
    </row>
    <row r="45" spans="1:11" s="67" customFormat="1" ht="30" hidden="1" customHeight="1">
      <c r="A45" s="205"/>
      <c r="B45" s="89"/>
      <c r="C45" s="90"/>
      <c r="D45" s="91"/>
      <c r="E45" s="92"/>
      <c r="F45" s="93"/>
      <c r="G45" s="93"/>
      <c r="H45" s="93"/>
      <c r="I45" s="118"/>
      <c r="K45" s="106"/>
    </row>
    <row r="46" spans="1:11" s="67" customFormat="1" ht="30" hidden="1" customHeight="1">
      <c r="A46" s="205"/>
      <c r="B46" s="89"/>
      <c r="C46" s="90"/>
      <c r="D46" s="91"/>
      <c r="E46" s="92"/>
      <c r="F46" s="93"/>
      <c r="G46" s="93"/>
      <c r="H46" s="93"/>
      <c r="I46" s="118"/>
      <c r="K46" s="106"/>
    </row>
    <row r="47" spans="1:11" s="67" customFormat="1" ht="30" hidden="1" customHeight="1">
      <c r="A47" s="205"/>
      <c r="B47" s="89"/>
      <c r="C47" s="90"/>
      <c r="D47" s="91"/>
      <c r="E47" s="92"/>
      <c r="F47" s="93"/>
      <c r="G47" s="93"/>
      <c r="H47" s="93"/>
      <c r="I47" s="118"/>
      <c r="K47" s="106"/>
    </row>
    <row r="48" spans="1:11" s="67" customFormat="1" ht="30" hidden="1" customHeight="1">
      <c r="A48" s="206"/>
      <c r="B48" s="89"/>
      <c r="C48" s="90"/>
      <c r="D48" s="91"/>
      <c r="E48" s="92"/>
      <c r="F48" s="93"/>
      <c r="G48" s="93"/>
      <c r="H48" s="93"/>
      <c r="I48" s="118"/>
      <c r="K48" s="106"/>
    </row>
    <row r="49" spans="1:11" s="67" customFormat="1" ht="30" hidden="1" customHeight="1">
      <c r="A49" s="206"/>
      <c r="B49" s="89"/>
      <c r="C49" s="90"/>
      <c r="D49" s="91"/>
      <c r="E49" s="92"/>
      <c r="F49" s="93"/>
      <c r="G49" s="93"/>
      <c r="H49" s="93"/>
      <c r="I49" s="118"/>
      <c r="K49" s="106"/>
    </row>
    <row r="50" spans="1:11" s="67" customFormat="1" ht="30" hidden="1" customHeight="1">
      <c r="A50" s="206"/>
      <c r="B50" s="89"/>
      <c r="C50" s="90"/>
      <c r="D50" s="91"/>
      <c r="E50" s="92"/>
      <c r="F50" s="93"/>
      <c r="G50" s="93"/>
      <c r="H50" s="93"/>
      <c r="I50" s="118"/>
      <c r="K50" s="106"/>
    </row>
    <row r="51" spans="1:11" s="67" customFormat="1" ht="30" hidden="1" customHeight="1">
      <c r="A51" s="206"/>
      <c r="B51" s="89"/>
      <c r="C51" s="90"/>
      <c r="D51" s="91"/>
      <c r="E51" s="92"/>
      <c r="F51" s="93"/>
      <c r="G51" s="93"/>
      <c r="H51" s="93"/>
      <c r="I51" s="118"/>
      <c r="K51" s="106"/>
    </row>
    <row r="52" spans="1:11" s="67" customFormat="1" ht="30" hidden="1" customHeight="1" thickBot="1">
      <c r="A52" s="207"/>
      <c r="B52" s="122"/>
      <c r="C52" s="85"/>
      <c r="D52" s="105"/>
      <c r="E52" s="123"/>
      <c r="F52" s="124"/>
      <c r="G52" s="124"/>
      <c r="H52" s="123"/>
      <c r="I52" s="125"/>
      <c r="K52" s="106"/>
    </row>
  </sheetData>
  <mergeCells count="2">
    <mergeCell ref="A1:I1"/>
    <mergeCell ref="A2:B2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3"/>
  <sheetViews>
    <sheetView showGridLines="0" zoomScaleNormal="100" workbookViewId="0">
      <pane ySplit="3" topLeftCell="A12" activePane="bottomLeft" state="frozen"/>
      <selection pane="bottomLeft" sqref="A1:I1"/>
    </sheetView>
  </sheetViews>
  <sheetFormatPr defaultRowHeight="13.5"/>
  <cols>
    <col min="1" max="1" width="15.109375" style="1" bestFit="1" customWidth="1"/>
    <col min="2" max="2" width="45.77734375" style="46" customWidth="1"/>
    <col min="3" max="3" width="11.77734375" style="46" customWidth="1"/>
    <col min="4" max="7" width="9.5546875" style="1" customWidth="1"/>
    <col min="8" max="8" width="10.77734375" style="1" bestFit="1" customWidth="1"/>
    <col min="9" max="9" width="19.5546875" style="2" customWidth="1"/>
    <col min="11" max="11" width="10.21875" style="86" hidden="1" customWidth="1"/>
  </cols>
  <sheetData>
    <row r="1" spans="1:11" ht="25.5">
      <c r="A1" s="216" t="s">
        <v>19</v>
      </c>
      <c r="B1" s="216"/>
      <c r="C1" s="216"/>
      <c r="D1" s="216"/>
      <c r="E1" s="216"/>
      <c r="F1" s="216"/>
      <c r="G1" s="216"/>
      <c r="H1" s="216"/>
      <c r="I1" s="216"/>
    </row>
    <row r="2" spans="1:11" s="67" customFormat="1" ht="12" customHeight="1" thickBot="1">
      <c r="A2" s="217"/>
      <c r="B2" s="217"/>
      <c r="C2" s="175"/>
      <c r="D2" s="175"/>
      <c r="E2" s="175"/>
      <c r="F2" s="28"/>
      <c r="G2" s="28"/>
      <c r="H2" s="28"/>
      <c r="I2" s="180" t="s">
        <v>3</v>
      </c>
      <c r="J2" s="180"/>
    </row>
    <row r="3" spans="1:11" ht="26.25" customHeight="1" thickBot="1">
      <c r="A3" s="25" t="s">
        <v>4</v>
      </c>
      <c r="B3" s="45" t="s">
        <v>5</v>
      </c>
      <c r="C3" s="45" t="s">
        <v>74</v>
      </c>
      <c r="D3" s="26" t="s">
        <v>75</v>
      </c>
      <c r="E3" s="26" t="s">
        <v>79</v>
      </c>
      <c r="F3" s="26" t="s">
        <v>76</v>
      </c>
      <c r="G3" s="26" t="s">
        <v>77</v>
      </c>
      <c r="H3" s="26" t="s">
        <v>78</v>
      </c>
      <c r="I3" s="27" t="s">
        <v>86</v>
      </c>
    </row>
    <row r="4" spans="1:11" ht="26.25" customHeight="1" thickTop="1">
      <c r="A4" s="95" t="s">
        <v>154</v>
      </c>
      <c r="B4" s="97" t="s">
        <v>125</v>
      </c>
      <c r="C4" s="68" t="s">
        <v>98</v>
      </c>
      <c r="D4" s="69">
        <v>6600000</v>
      </c>
      <c r="E4" s="72" t="s">
        <v>169</v>
      </c>
      <c r="F4" s="71">
        <v>550000</v>
      </c>
      <c r="G4" s="72" t="s">
        <v>169</v>
      </c>
      <c r="H4" s="71">
        <f>F4</f>
        <v>550000</v>
      </c>
      <c r="I4" s="73" t="s">
        <v>169</v>
      </c>
    </row>
    <row r="5" spans="1:11" ht="26.25" customHeight="1">
      <c r="A5" s="96" t="s">
        <v>154</v>
      </c>
      <c r="B5" s="98" t="s">
        <v>126</v>
      </c>
      <c r="C5" s="49" t="s">
        <v>98</v>
      </c>
      <c r="D5" s="50">
        <v>3303600</v>
      </c>
      <c r="E5" s="43" t="s">
        <v>169</v>
      </c>
      <c r="F5" s="183">
        <v>182880</v>
      </c>
      <c r="G5" s="43" t="s">
        <v>169</v>
      </c>
      <c r="H5" s="47">
        <f>F5</f>
        <v>182880</v>
      </c>
      <c r="I5" s="44" t="s">
        <v>169</v>
      </c>
    </row>
    <row r="6" spans="1:11" ht="26.25" customHeight="1">
      <c r="A6" s="96" t="s">
        <v>154</v>
      </c>
      <c r="B6" s="98" t="s">
        <v>129</v>
      </c>
      <c r="C6" s="75" t="s">
        <v>95</v>
      </c>
      <c r="D6" s="50">
        <v>3366000</v>
      </c>
      <c r="E6" s="43" t="s">
        <v>169</v>
      </c>
      <c r="F6" s="47">
        <v>280500</v>
      </c>
      <c r="G6" s="43" t="s">
        <v>169</v>
      </c>
      <c r="H6" s="47">
        <f t="shared" ref="H6:H17" si="0">F6</f>
        <v>280500</v>
      </c>
      <c r="I6" s="44" t="s">
        <v>169</v>
      </c>
    </row>
    <row r="7" spans="1:11" ht="26.25" customHeight="1">
      <c r="A7" s="96" t="s">
        <v>154</v>
      </c>
      <c r="B7" s="98" t="s">
        <v>116</v>
      </c>
      <c r="C7" s="75" t="s">
        <v>96</v>
      </c>
      <c r="D7" s="50">
        <v>11578920</v>
      </c>
      <c r="E7" s="43" t="s">
        <v>169</v>
      </c>
      <c r="F7" s="47">
        <v>959760</v>
      </c>
      <c r="G7" s="43" t="s">
        <v>169</v>
      </c>
      <c r="H7" s="47">
        <f t="shared" si="0"/>
        <v>959760</v>
      </c>
      <c r="I7" s="44" t="s">
        <v>169</v>
      </c>
    </row>
    <row r="8" spans="1:11" ht="26.25" customHeight="1">
      <c r="A8" s="96" t="s">
        <v>154</v>
      </c>
      <c r="B8" s="99" t="s">
        <v>114</v>
      </c>
      <c r="C8" s="75" t="s">
        <v>99</v>
      </c>
      <c r="D8" s="50">
        <v>3000000</v>
      </c>
      <c r="E8" s="43" t="s">
        <v>169</v>
      </c>
      <c r="F8" s="47">
        <v>250000</v>
      </c>
      <c r="G8" s="43" t="s">
        <v>169</v>
      </c>
      <c r="H8" s="47">
        <f t="shared" si="0"/>
        <v>250000</v>
      </c>
      <c r="I8" s="44" t="s">
        <v>169</v>
      </c>
    </row>
    <row r="9" spans="1:11" s="67" customFormat="1" ht="26.25" customHeight="1">
      <c r="A9" s="96" t="s">
        <v>154</v>
      </c>
      <c r="B9" s="99" t="s">
        <v>115</v>
      </c>
      <c r="C9" s="75" t="s">
        <v>112</v>
      </c>
      <c r="D9" s="50">
        <v>7401240</v>
      </c>
      <c r="E9" s="43" t="s">
        <v>169</v>
      </c>
      <c r="F9" s="47">
        <v>510620</v>
      </c>
      <c r="G9" s="43" t="s">
        <v>169</v>
      </c>
      <c r="H9" s="47">
        <f t="shared" si="0"/>
        <v>510620</v>
      </c>
      <c r="I9" s="44" t="s">
        <v>169</v>
      </c>
      <c r="K9" s="86"/>
    </row>
    <row r="10" spans="1:11" ht="26.25" customHeight="1">
      <c r="A10" s="96" t="s">
        <v>154</v>
      </c>
      <c r="B10" s="98" t="s">
        <v>133</v>
      </c>
      <c r="C10" s="75" t="s">
        <v>123</v>
      </c>
      <c r="D10" s="50">
        <v>1980000</v>
      </c>
      <c r="E10" s="43" t="s">
        <v>169</v>
      </c>
      <c r="F10" s="47">
        <v>165000</v>
      </c>
      <c r="G10" s="43" t="s">
        <v>169</v>
      </c>
      <c r="H10" s="47">
        <f t="shared" si="0"/>
        <v>165000</v>
      </c>
      <c r="I10" s="44" t="s">
        <v>169</v>
      </c>
    </row>
    <row r="11" spans="1:11" ht="26.25" customHeight="1">
      <c r="A11" s="96" t="s">
        <v>154</v>
      </c>
      <c r="B11" s="99" t="s">
        <v>130</v>
      </c>
      <c r="C11" s="75" t="s">
        <v>105</v>
      </c>
      <c r="D11" s="114">
        <v>41400000</v>
      </c>
      <c r="E11" s="43" t="s">
        <v>169</v>
      </c>
      <c r="F11" s="47">
        <v>3528000</v>
      </c>
      <c r="G11" s="43" t="s">
        <v>169</v>
      </c>
      <c r="H11" s="47">
        <f t="shared" si="0"/>
        <v>3528000</v>
      </c>
      <c r="I11" s="44" t="s">
        <v>169</v>
      </c>
      <c r="K11" s="86" t="s">
        <v>160</v>
      </c>
    </row>
    <row r="12" spans="1:11" ht="26.25" customHeight="1">
      <c r="A12" s="96" t="s">
        <v>154</v>
      </c>
      <c r="B12" s="98" t="s">
        <v>131</v>
      </c>
      <c r="C12" s="49" t="s">
        <v>97</v>
      </c>
      <c r="D12" s="50">
        <v>5160000</v>
      </c>
      <c r="E12" s="43" t="s">
        <v>169</v>
      </c>
      <c r="F12" s="47">
        <v>430000</v>
      </c>
      <c r="G12" s="43" t="s">
        <v>169</v>
      </c>
      <c r="H12" s="47">
        <f t="shared" si="0"/>
        <v>430000</v>
      </c>
      <c r="I12" s="44" t="s">
        <v>169</v>
      </c>
    </row>
    <row r="13" spans="1:11" ht="26.25" customHeight="1">
      <c r="A13" s="96" t="s">
        <v>154</v>
      </c>
      <c r="B13" s="98" t="s">
        <v>132</v>
      </c>
      <c r="C13" s="49" t="s">
        <v>97</v>
      </c>
      <c r="D13" s="50">
        <v>1560000</v>
      </c>
      <c r="E13" s="43" t="s">
        <v>169</v>
      </c>
      <c r="F13" s="47">
        <v>130000</v>
      </c>
      <c r="G13" s="43" t="s">
        <v>169</v>
      </c>
      <c r="H13" s="47">
        <f t="shared" si="0"/>
        <v>130000</v>
      </c>
      <c r="I13" s="44" t="s">
        <v>169</v>
      </c>
    </row>
    <row r="14" spans="1:11" ht="26.25" customHeight="1">
      <c r="A14" s="96" t="s">
        <v>154</v>
      </c>
      <c r="B14" s="100" t="s">
        <v>94</v>
      </c>
      <c r="C14" s="49" t="s">
        <v>144</v>
      </c>
      <c r="D14" s="50">
        <v>338941780</v>
      </c>
      <c r="E14" s="43" t="s">
        <v>169</v>
      </c>
      <c r="F14" s="47">
        <v>25927000</v>
      </c>
      <c r="G14" s="43" t="s">
        <v>169</v>
      </c>
      <c r="H14" s="47">
        <f t="shared" si="0"/>
        <v>25927000</v>
      </c>
      <c r="I14" s="44" t="s">
        <v>169</v>
      </c>
    </row>
    <row r="15" spans="1:11" s="67" customFormat="1" ht="26.25" customHeight="1">
      <c r="A15" s="96" t="s">
        <v>154</v>
      </c>
      <c r="B15" s="104" t="s">
        <v>110</v>
      </c>
      <c r="C15" s="89" t="s">
        <v>111</v>
      </c>
      <c r="D15" s="90">
        <v>2420000</v>
      </c>
      <c r="E15" s="43" t="s">
        <v>169</v>
      </c>
      <c r="F15" s="102">
        <v>220000</v>
      </c>
      <c r="G15" s="43" t="s">
        <v>169</v>
      </c>
      <c r="H15" s="47">
        <f t="shared" si="0"/>
        <v>220000</v>
      </c>
      <c r="I15" s="44" t="s">
        <v>169</v>
      </c>
      <c r="K15" s="88"/>
    </row>
    <row r="16" spans="1:11" s="67" customFormat="1" ht="26.25" customHeight="1">
      <c r="A16" s="96" t="s">
        <v>154</v>
      </c>
      <c r="B16" s="104" t="s">
        <v>118</v>
      </c>
      <c r="C16" s="89" t="s">
        <v>119</v>
      </c>
      <c r="D16" s="90">
        <v>5500000</v>
      </c>
      <c r="E16" s="43" t="s">
        <v>169</v>
      </c>
      <c r="F16" s="102">
        <v>500000</v>
      </c>
      <c r="G16" s="43" t="s">
        <v>169</v>
      </c>
      <c r="H16" s="47">
        <f t="shared" si="0"/>
        <v>500000</v>
      </c>
      <c r="I16" s="44" t="s">
        <v>169</v>
      </c>
      <c r="K16" s="88"/>
    </row>
    <row r="17" spans="1:11" s="67" customFormat="1" ht="26.25" hidden="1" customHeight="1">
      <c r="A17" s="144" t="s">
        <v>154</v>
      </c>
      <c r="B17" s="104" t="s">
        <v>100</v>
      </c>
      <c r="C17" s="49" t="s">
        <v>158</v>
      </c>
      <c r="D17" s="50">
        <v>3180000</v>
      </c>
      <c r="E17" s="43" t="s">
        <v>169</v>
      </c>
      <c r="F17" s="146">
        <v>530000</v>
      </c>
      <c r="G17" s="43" t="s">
        <v>169</v>
      </c>
      <c r="H17" s="147">
        <f t="shared" si="0"/>
        <v>530000</v>
      </c>
      <c r="I17" s="44" t="s">
        <v>169</v>
      </c>
      <c r="K17" s="88" t="s">
        <v>108</v>
      </c>
    </row>
    <row r="18" spans="1:11" s="67" customFormat="1" ht="26.25" customHeight="1">
      <c r="A18" s="144" t="s">
        <v>154</v>
      </c>
      <c r="B18" s="98" t="s">
        <v>234</v>
      </c>
      <c r="C18" s="89" t="s">
        <v>235</v>
      </c>
      <c r="D18" s="90">
        <v>4700000</v>
      </c>
      <c r="E18" s="43" t="s">
        <v>169</v>
      </c>
      <c r="F18" s="146">
        <f>D18</f>
        <v>4700000</v>
      </c>
      <c r="G18" s="43" t="s">
        <v>169</v>
      </c>
      <c r="H18" s="147">
        <f>F18</f>
        <v>4700000</v>
      </c>
      <c r="I18" s="44" t="s">
        <v>169</v>
      </c>
      <c r="K18" s="88"/>
    </row>
    <row r="19" spans="1:11" s="67" customFormat="1" ht="26.25" customHeight="1">
      <c r="A19" s="144" t="s">
        <v>154</v>
      </c>
      <c r="B19" s="150" t="s">
        <v>247</v>
      </c>
      <c r="C19" s="75" t="s">
        <v>205</v>
      </c>
      <c r="D19" s="191">
        <v>2835000</v>
      </c>
      <c r="E19" s="43" t="s">
        <v>169</v>
      </c>
      <c r="F19" s="146">
        <f t="shared" ref="F19:F26" si="1">D19</f>
        <v>2835000</v>
      </c>
      <c r="G19" s="43" t="s">
        <v>169</v>
      </c>
      <c r="H19" s="147">
        <f t="shared" ref="H19:H26" si="2">F19</f>
        <v>2835000</v>
      </c>
      <c r="I19" s="44" t="s">
        <v>169</v>
      </c>
      <c r="K19" s="88"/>
    </row>
    <row r="20" spans="1:11" s="67" customFormat="1" ht="26.25" customHeight="1">
      <c r="A20" s="149" t="s">
        <v>154</v>
      </c>
      <c r="B20" s="104" t="s">
        <v>248</v>
      </c>
      <c r="C20" s="75" t="s">
        <v>202</v>
      </c>
      <c r="D20" s="191">
        <v>6000000</v>
      </c>
      <c r="E20" s="184" t="s">
        <v>169</v>
      </c>
      <c r="F20" s="146">
        <f t="shared" si="1"/>
        <v>6000000</v>
      </c>
      <c r="G20" s="43" t="s">
        <v>169</v>
      </c>
      <c r="H20" s="147">
        <f t="shared" si="2"/>
        <v>6000000</v>
      </c>
      <c r="I20" s="185" t="s">
        <v>169</v>
      </c>
      <c r="K20" s="88"/>
    </row>
    <row r="21" spans="1:11" s="67" customFormat="1" ht="26.25" customHeight="1">
      <c r="A21" s="144" t="s">
        <v>154</v>
      </c>
      <c r="B21" s="104" t="s">
        <v>249</v>
      </c>
      <c r="C21" s="75" t="s">
        <v>203</v>
      </c>
      <c r="D21" s="191">
        <v>4180000</v>
      </c>
      <c r="E21" s="43" t="s">
        <v>169</v>
      </c>
      <c r="F21" s="146">
        <f t="shared" si="1"/>
        <v>4180000</v>
      </c>
      <c r="G21" s="43" t="s">
        <v>169</v>
      </c>
      <c r="H21" s="147">
        <f t="shared" si="2"/>
        <v>4180000</v>
      </c>
      <c r="I21" s="44" t="s">
        <v>169</v>
      </c>
      <c r="K21" s="88"/>
    </row>
    <row r="22" spans="1:11" s="67" customFormat="1" ht="26.25" customHeight="1">
      <c r="A22" s="144" t="s">
        <v>154</v>
      </c>
      <c r="B22" s="104" t="s">
        <v>250</v>
      </c>
      <c r="C22" s="89" t="s">
        <v>252</v>
      </c>
      <c r="D22" s="90">
        <v>2730000</v>
      </c>
      <c r="E22" s="43" t="s">
        <v>169</v>
      </c>
      <c r="F22" s="146">
        <f t="shared" si="1"/>
        <v>2730000</v>
      </c>
      <c r="G22" s="43" t="s">
        <v>169</v>
      </c>
      <c r="H22" s="147">
        <f t="shared" si="2"/>
        <v>2730000</v>
      </c>
      <c r="I22" s="44" t="s">
        <v>169</v>
      </c>
      <c r="K22" s="88"/>
    </row>
    <row r="23" spans="1:11" s="67" customFormat="1" ht="26.25" customHeight="1">
      <c r="A23" s="144" t="s">
        <v>154</v>
      </c>
      <c r="B23" s="104" t="s">
        <v>172</v>
      </c>
      <c r="C23" s="89" t="s">
        <v>173</v>
      </c>
      <c r="D23" s="90">
        <v>1140000</v>
      </c>
      <c r="E23" s="43" t="s">
        <v>169</v>
      </c>
      <c r="F23" s="146">
        <f t="shared" si="1"/>
        <v>1140000</v>
      </c>
      <c r="G23" s="43" t="s">
        <v>169</v>
      </c>
      <c r="H23" s="147">
        <f t="shared" si="2"/>
        <v>1140000</v>
      </c>
      <c r="I23" s="44" t="s">
        <v>169</v>
      </c>
      <c r="K23" s="88"/>
    </row>
    <row r="24" spans="1:11" s="67" customFormat="1" ht="26.25" customHeight="1" thickBot="1">
      <c r="A24" s="157" t="s">
        <v>154</v>
      </c>
      <c r="B24" s="134" t="s">
        <v>254</v>
      </c>
      <c r="C24" s="122" t="s">
        <v>174</v>
      </c>
      <c r="D24" s="85">
        <v>6181000</v>
      </c>
      <c r="E24" s="214" t="s">
        <v>169</v>
      </c>
      <c r="F24" s="159">
        <f t="shared" si="1"/>
        <v>6181000</v>
      </c>
      <c r="G24" s="214" t="s">
        <v>169</v>
      </c>
      <c r="H24" s="159">
        <f t="shared" si="2"/>
        <v>6181000</v>
      </c>
      <c r="I24" s="113" t="s">
        <v>169</v>
      </c>
      <c r="K24" s="88"/>
    </row>
    <row r="25" spans="1:11" s="67" customFormat="1" ht="26.25" hidden="1" customHeight="1">
      <c r="A25" s="149" t="s">
        <v>154</v>
      </c>
      <c r="B25" s="150"/>
      <c r="C25" s="151"/>
      <c r="D25" s="152"/>
      <c r="E25" s="184" t="s">
        <v>169</v>
      </c>
      <c r="F25" s="154">
        <f t="shared" si="1"/>
        <v>0</v>
      </c>
      <c r="G25" s="184" t="s">
        <v>169</v>
      </c>
      <c r="H25" s="155">
        <f t="shared" si="2"/>
        <v>0</v>
      </c>
      <c r="I25" s="185" t="s">
        <v>169</v>
      </c>
      <c r="K25" s="88"/>
    </row>
    <row r="26" spans="1:11" s="67" customFormat="1" ht="26.25" hidden="1" customHeight="1">
      <c r="A26" s="144" t="s">
        <v>154</v>
      </c>
      <c r="B26" s="104"/>
      <c r="C26" s="89"/>
      <c r="D26" s="90"/>
      <c r="E26" s="43" t="s">
        <v>169</v>
      </c>
      <c r="F26" s="146">
        <f t="shared" si="1"/>
        <v>0</v>
      </c>
      <c r="G26" s="43" t="s">
        <v>169</v>
      </c>
      <c r="H26" s="147">
        <f t="shared" si="2"/>
        <v>0</v>
      </c>
      <c r="I26" s="44" t="s">
        <v>169</v>
      </c>
      <c r="K26" s="88"/>
    </row>
    <row r="27" spans="1:11" s="67" customFormat="1" ht="26.25" hidden="1" customHeight="1">
      <c r="A27" s="144" t="s">
        <v>154</v>
      </c>
      <c r="B27" s="104"/>
      <c r="C27" s="89"/>
      <c r="D27" s="90"/>
      <c r="E27" s="43" t="s">
        <v>169</v>
      </c>
      <c r="F27" s="146">
        <f t="shared" ref="F27:F33" si="3">D27</f>
        <v>0</v>
      </c>
      <c r="G27" s="43" t="s">
        <v>169</v>
      </c>
      <c r="H27" s="147">
        <f t="shared" ref="H27:H33" si="4">F27</f>
        <v>0</v>
      </c>
      <c r="I27" s="44" t="s">
        <v>169</v>
      </c>
      <c r="K27" s="88"/>
    </row>
    <row r="28" spans="1:11" s="67" customFormat="1" ht="26.25" hidden="1" customHeight="1">
      <c r="A28" s="144" t="s">
        <v>154</v>
      </c>
      <c r="B28" s="104"/>
      <c r="C28" s="89"/>
      <c r="D28" s="90"/>
      <c r="E28" s="43" t="s">
        <v>169</v>
      </c>
      <c r="F28" s="146">
        <f t="shared" si="3"/>
        <v>0</v>
      </c>
      <c r="G28" s="43" t="s">
        <v>169</v>
      </c>
      <c r="H28" s="147">
        <f t="shared" si="4"/>
        <v>0</v>
      </c>
      <c r="I28" s="44" t="s">
        <v>169</v>
      </c>
      <c r="K28" s="88"/>
    </row>
    <row r="29" spans="1:11" s="67" customFormat="1" ht="26.25" hidden="1" customHeight="1">
      <c r="A29" s="144" t="s">
        <v>154</v>
      </c>
      <c r="B29" s="104"/>
      <c r="C29" s="89"/>
      <c r="D29" s="90"/>
      <c r="E29" s="43" t="s">
        <v>169</v>
      </c>
      <c r="F29" s="146">
        <f t="shared" si="3"/>
        <v>0</v>
      </c>
      <c r="G29" s="43" t="s">
        <v>169</v>
      </c>
      <c r="H29" s="147">
        <f t="shared" si="4"/>
        <v>0</v>
      </c>
      <c r="I29" s="44" t="s">
        <v>169</v>
      </c>
      <c r="K29" s="88"/>
    </row>
    <row r="30" spans="1:11" s="67" customFormat="1" ht="26.25" hidden="1" customHeight="1">
      <c r="A30" s="144" t="s">
        <v>154</v>
      </c>
      <c r="B30" s="104"/>
      <c r="C30" s="89"/>
      <c r="D30" s="90"/>
      <c r="E30" s="43" t="s">
        <v>169</v>
      </c>
      <c r="F30" s="146">
        <f t="shared" si="3"/>
        <v>0</v>
      </c>
      <c r="G30" s="43" t="s">
        <v>169</v>
      </c>
      <c r="H30" s="147">
        <f t="shared" si="4"/>
        <v>0</v>
      </c>
      <c r="I30" s="44" t="s">
        <v>169</v>
      </c>
      <c r="K30" s="88"/>
    </row>
    <row r="31" spans="1:11" s="67" customFormat="1" ht="26.25" hidden="1" customHeight="1">
      <c r="A31" s="144" t="s">
        <v>154</v>
      </c>
      <c r="B31" s="104"/>
      <c r="C31" s="89"/>
      <c r="D31" s="90"/>
      <c r="E31" s="43" t="s">
        <v>169</v>
      </c>
      <c r="F31" s="146">
        <f t="shared" si="3"/>
        <v>0</v>
      </c>
      <c r="G31" s="43" t="s">
        <v>169</v>
      </c>
      <c r="H31" s="147">
        <f t="shared" si="4"/>
        <v>0</v>
      </c>
      <c r="I31" s="44" t="s">
        <v>169</v>
      </c>
      <c r="K31" s="88"/>
    </row>
    <row r="32" spans="1:11" s="67" customFormat="1" ht="26.25" hidden="1" customHeight="1">
      <c r="A32" s="144" t="s">
        <v>154</v>
      </c>
      <c r="B32" s="104"/>
      <c r="C32" s="89"/>
      <c r="D32" s="90"/>
      <c r="E32" s="43" t="s">
        <v>169</v>
      </c>
      <c r="F32" s="146">
        <f t="shared" si="3"/>
        <v>0</v>
      </c>
      <c r="G32" s="43" t="s">
        <v>169</v>
      </c>
      <c r="H32" s="147">
        <f t="shared" si="4"/>
        <v>0</v>
      </c>
      <c r="I32" s="44" t="s">
        <v>169</v>
      </c>
      <c r="K32" s="88"/>
    </row>
    <row r="33" spans="1:11" s="67" customFormat="1" ht="26.25" hidden="1" customHeight="1" thickBot="1">
      <c r="A33" s="157" t="s">
        <v>154</v>
      </c>
      <c r="B33" s="134"/>
      <c r="C33" s="122"/>
      <c r="D33" s="85"/>
      <c r="E33" s="158" t="s">
        <v>169</v>
      </c>
      <c r="F33" s="159">
        <f t="shared" si="3"/>
        <v>0</v>
      </c>
      <c r="G33" s="158" t="s">
        <v>169</v>
      </c>
      <c r="H33" s="159">
        <f t="shared" si="4"/>
        <v>0</v>
      </c>
      <c r="I33" s="160" t="s">
        <v>169</v>
      </c>
      <c r="K33" s="88"/>
    </row>
    <row r="34" spans="1:11" s="67" customFormat="1" ht="26.25" hidden="1" customHeight="1">
      <c r="A34" s="149"/>
      <c r="B34" s="150"/>
      <c r="C34" s="151"/>
      <c r="D34" s="152"/>
      <c r="E34" s="153"/>
      <c r="F34" s="154"/>
      <c r="G34" s="153"/>
      <c r="H34" s="155"/>
      <c r="I34" s="156"/>
      <c r="K34" s="88"/>
    </row>
    <row r="35" spans="1:11" s="67" customFormat="1" ht="26.25" hidden="1" customHeight="1">
      <c r="A35" s="144"/>
      <c r="B35" s="104"/>
      <c r="C35" s="89"/>
      <c r="D35" s="90"/>
      <c r="E35" s="145"/>
      <c r="F35" s="146"/>
      <c r="G35" s="145"/>
      <c r="H35" s="147"/>
      <c r="I35" s="148"/>
      <c r="K35" s="88"/>
    </row>
    <row r="36" spans="1:11" s="67" customFormat="1" ht="26.25" hidden="1" customHeight="1">
      <c r="A36" s="96"/>
      <c r="B36" s="104"/>
      <c r="C36" s="89"/>
      <c r="D36" s="90"/>
      <c r="E36" s="101"/>
      <c r="F36" s="102"/>
      <c r="G36" s="101"/>
      <c r="H36" s="47"/>
      <c r="I36" s="103"/>
      <c r="K36" s="88"/>
    </row>
    <row r="37" spans="1:11" s="67" customFormat="1" ht="26.25" hidden="1" customHeight="1">
      <c r="A37" s="96"/>
      <c r="B37" s="104"/>
      <c r="C37" s="89"/>
      <c r="D37" s="90"/>
      <c r="E37" s="101"/>
      <c r="F37" s="102"/>
      <c r="G37" s="101"/>
      <c r="H37" s="47"/>
      <c r="I37" s="103"/>
      <c r="K37" s="88"/>
    </row>
    <row r="38" spans="1:11" s="67" customFormat="1" ht="26.25" hidden="1" customHeight="1">
      <c r="A38" s="96"/>
      <c r="B38" s="104"/>
      <c r="C38" s="89"/>
      <c r="D38" s="90"/>
      <c r="E38" s="101"/>
      <c r="F38" s="102"/>
      <c r="G38" s="101"/>
      <c r="H38" s="47"/>
      <c r="I38" s="103"/>
      <c r="K38" s="88"/>
    </row>
    <row r="39" spans="1:11" s="67" customFormat="1" ht="26.25" hidden="1" customHeight="1">
      <c r="A39" s="96"/>
      <c r="B39" s="104"/>
      <c r="C39" s="89"/>
      <c r="D39" s="90"/>
      <c r="E39" s="101"/>
      <c r="F39" s="102"/>
      <c r="G39" s="101"/>
      <c r="H39" s="47"/>
      <c r="I39" s="103"/>
      <c r="K39" s="88"/>
    </row>
    <row r="40" spans="1:11" s="67" customFormat="1" ht="26.25" hidden="1" customHeight="1">
      <c r="A40" s="96"/>
      <c r="B40" s="104"/>
      <c r="C40" s="89"/>
      <c r="D40" s="90"/>
      <c r="E40" s="101"/>
      <c r="F40" s="102"/>
      <c r="G40" s="101"/>
      <c r="H40" s="47"/>
      <c r="I40" s="103"/>
      <c r="K40" s="88"/>
    </row>
    <row r="41" spans="1:11" s="67" customFormat="1" ht="26.25" hidden="1" customHeight="1">
      <c r="A41" s="96"/>
      <c r="B41" s="104"/>
      <c r="C41" s="89"/>
      <c r="D41" s="90"/>
      <c r="E41" s="101"/>
      <c r="F41" s="102"/>
      <c r="G41" s="101"/>
      <c r="H41" s="47"/>
      <c r="I41" s="103"/>
      <c r="K41" s="88"/>
    </row>
    <row r="42" spans="1:11" s="67" customFormat="1" ht="26.25" hidden="1" customHeight="1">
      <c r="A42" s="96"/>
      <c r="B42" s="104"/>
      <c r="C42" s="89"/>
      <c r="D42" s="90"/>
      <c r="E42" s="91"/>
      <c r="F42" s="91"/>
      <c r="G42" s="132"/>
      <c r="H42" s="47"/>
      <c r="I42" s="103"/>
      <c r="K42" s="88"/>
    </row>
    <row r="43" spans="1:11" s="67" customFormat="1" ht="26.25" hidden="1" customHeight="1" thickBot="1">
      <c r="A43" s="133"/>
      <c r="B43" s="134"/>
      <c r="C43" s="122"/>
      <c r="D43" s="85"/>
      <c r="E43" s="105"/>
      <c r="F43" s="105"/>
      <c r="G43" s="142"/>
      <c r="H43" s="143"/>
      <c r="I43" s="113"/>
      <c r="K43" s="88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88"/>
  <sheetViews>
    <sheetView showGridLines="0" zoomScaleNormal="100" workbookViewId="0">
      <selection sqref="A1:E1"/>
    </sheetView>
  </sheetViews>
  <sheetFormatPr defaultRowHeight="13.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23.77734375" style="1" customWidth="1"/>
    <col min="6" max="6" width="8.88671875" style="78"/>
  </cols>
  <sheetData>
    <row r="1" spans="1:9" ht="25.5">
      <c r="A1" s="216" t="s">
        <v>21</v>
      </c>
      <c r="B1" s="216"/>
      <c r="C1" s="216"/>
      <c r="D1" s="216"/>
      <c r="E1" s="216"/>
    </row>
    <row r="2" spans="1:9" s="67" customFormat="1" ht="12" customHeight="1" thickBot="1">
      <c r="A2" s="217"/>
      <c r="B2" s="217"/>
      <c r="C2" s="175"/>
      <c r="E2" s="180" t="s">
        <v>3</v>
      </c>
      <c r="G2" s="28"/>
      <c r="H2" s="28"/>
      <c r="I2" s="28"/>
    </row>
    <row r="3" spans="1:9" s="67" customFormat="1" ht="18.75" customHeight="1">
      <c r="A3" s="218" t="s">
        <v>52</v>
      </c>
      <c r="B3" s="66" t="s">
        <v>53</v>
      </c>
      <c r="C3" s="227" t="s">
        <v>255</v>
      </c>
      <c r="D3" s="228"/>
      <c r="E3" s="229"/>
      <c r="F3" s="78"/>
    </row>
    <row r="4" spans="1:9" s="67" customFormat="1" ht="18.75" customHeight="1">
      <c r="A4" s="219"/>
      <c r="B4" s="10" t="s">
        <v>54</v>
      </c>
      <c r="C4" s="135"/>
      <c r="D4" s="12" t="s">
        <v>55</v>
      </c>
      <c r="E4" s="136"/>
      <c r="F4" s="78"/>
    </row>
    <row r="5" spans="1:9" s="67" customFormat="1" ht="18.75" customHeight="1">
      <c r="A5" s="219"/>
      <c r="B5" s="10" t="s">
        <v>120</v>
      </c>
      <c r="C5" s="137"/>
      <c r="D5" s="12" t="s">
        <v>33</v>
      </c>
      <c r="E5" s="136"/>
      <c r="F5" s="78"/>
    </row>
    <row r="6" spans="1:9" s="67" customFormat="1" ht="18.75" customHeight="1">
      <c r="A6" s="219"/>
      <c r="B6" s="10" t="s">
        <v>32</v>
      </c>
      <c r="C6" s="138"/>
      <c r="D6" s="12" t="s">
        <v>80</v>
      </c>
      <c r="E6" s="139"/>
      <c r="F6" s="78"/>
    </row>
    <row r="7" spans="1:9" s="67" customFormat="1" ht="18.75" customHeight="1">
      <c r="A7" s="219"/>
      <c r="B7" s="10" t="s">
        <v>57</v>
      </c>
      <c r="C7" s="15"/>
      <c r="D7" s="12" t="s">
        <v>58</v>
      </c>
      <c r="E7" s="139"/>
      <c r="F7" s="78"/>
    </row>
    <row r="8" spans="1:9" s="67" customFormat="1" ht="18.75" customHeight="1">
      <c r="A8" s="219"/>
      <c r="B8" s="10" t="s">
        <v>59</v>
      </c>
      <c r="C8" s="15"/>
      <c r="D8" s="12" t="s">
        <v>35</v>
      </c>
      <c r="E8" s="83"/>
      <c r="F8" s="78"/>
    </row>
    <row r="9" spans="1:9" s="67" customFormat="1" ht="18.75" customHeight="1" thickBot="1">
      <c r="A9" s="220"/>
      <c r="B9" s="65" t="s">
        <v>60</v>
      </c>
      <c r="C9" s="76"/>
      <c r="D9" s="77" t="s">
        <v>61</v>
      </c>
      <c r="E9" s="140"/>
      <c r="F9" s="78"/>
    </row>
    <row r="10" spans="1:9" ht="18.75" hidden="1" customHeight="1">
      <c r="A10" s="218" t="s">
        <v>52</v>
      </c>
      <c r="B10" s="66" t="s">
        <v>53</v>
      </c>
      <c r="C10" s="221"/>
      <c r="D10" s="222"/>
      <c r="E10" s="223"/>
    </row>
    <row r="11" spans="1:9" ht="18.75" hidden="1" customHeight="1">
      <c r="A11" s="219"/>
      <c r="B11" s="10" t="s">
        <v>54</v>
      </c>
      <c r="C11" s="135"/>
      <c r="D11" s="12"/>
      <c r="E11" s="136"/>
    </row>
    <row r="12" spans="1:9" ht="18.75" hidden="1" customHeight="1">
      <c r="A12" s="219"/>
      <c r="B12" s="10" t="s">
        <v>56</v>
      </c>
      <c r="C12" s="137" t="e">
        <f>E11/C11</f>
        <v>#DIV/0!</v>
      </c>
      <c r="D12" s="12" t="s">
        <v>33</v>
      </c>
      <c r="E12" s="136"/>
    </row>
    <row r="13" spans="1:9" ht="18.75" hidden="1" customHeight="1">
      <c r="A13" s="219"/>
      <c r="B13" s="10" t="s">
        <v>32</v>
      </c>
      <c r="C13" s="138"/>
      <c r="D13" s="12" t="s">
        <v>80</v>
      </c>
      <c r="E13" s="179"/>
    </row>
    <row r="14" spans="1:9" ht="18.75" hidden="1" customHeight="1">
      <c r="A14" s="219"/>
      <c r="B14" s="10" t="s">
        <v>57</v>
      </c>
      <c r="C14" s="15" t="s">
        <v>109</v>
      </c>
      <c r="D14" s="12" t="s">
        <v>58</v>
      </c>
      <c r="E14" s="139"/>
    </row>
    <row r="15" spans="1:9" ht="18.75" hidden="1" customHeight="1">
      <c r="A15" s="219"/>
      <c r="B15" s="10" t="s">
        <v>59</v>
      </c>
      <c r="C15" s="15" t="s">
        <v>102</v>
      </c>
      <c r="D15" s="12" t="s">
        <v>35</v>
      </c>
      <c r="E15" s="83"/>
    </row>
    <row r="16" spans="1:9" ht="18.75" hidden="1" customHeight="1" thickBot="1">
      <c r="A16" s="220"/>
      <c r="B16" s="65" t="s">
        <v>60</v>
      </c>
      <c r="C16" s="76" t="s">
        <v>103</v>
      </c>
      <c r="D16" s="77" t="s">
        <v>61</v>
      </c>
      <c r="E16" s="140"/>
    </row>
    <row r="17" spans="1:6" s="67" customFormat="1" ht="18.75" hidden="1" customHeight="1">
      <c r="A17" s="218" t="s">
        <v>52</v>
      </c>
      <c r="B17" s="66" t="s">
        <v>53</v>
      </c>
      <c r="C17" s="221"/>
      <c r="D17" s="222"/>
      <c r="E17" s="223"/>
      <c r="F17" s="78"/>
    </row>
    <row r="18" spans="1:6" s="67" customFormat="1" ht="18.75" hidden="1" customHeight="1">
      <c r="A18" s="219"/>
      <c r="B18" s="10" t="s">
        <v>54</v>
      </c>
      <c r="C18" s="135"/>
      <c r="D18" s="12"/>
      <c r="E18" s="136"/>
      <c r="F18" s="78"/>
    </row>
    <row r="19" spans="1:6" s="67" customFormat="1" ht="18.75" hidden="1" customHeight="1">
      <c r="A19" s="219"/>
      <c r="B19" s="10" t="s">
        <v>56</v>
      </c>
      <c r="C19" s="137" t="e">
        <f>E18/C18</f>
        <v>#DIV/0!</v>
      </c>
      <c r="D19" s="12" t="s">
        <v>33</v>
      </c>
      <c r="E19" s="136"/>
      <c r="F19" s="78"/>
    </row>
    <row r="20" spans="1:6" s="67" customFormat="1" ht="18.75" hidden="1" customHeight="1">
      <c r="A20" s="219"/>
      <c r="B20" s="10" t="s">
        <v>32</v>
      </c>
      <c r="C20" s="138"/>
      <c r="D20" s="12" t="s">
        <v>80</v>
      </c>
      <c r="E20" s="179"/>
      <c r="F20" s="78"/>
    </row>
    <row r="21" spans="1:6" s="67" customFormat="1" ht="18.75" hidden="1" customHeight="1">
      <c r="A21" s="219"/>
      <c r="B21" s="10" t="s">
        <v>57</v>
      </c>
      <c r="C21" s="15" t="s">
        <v>107</v>
      </c>
      <c r="D21" s="12" t="s">
        <v>58</v>
      </c>
      <c r="E21" s="139"/>
      <c r="F21" s="78"/>
    </row>
    <row r="22" spans="1:6" s="67" customFormat="1" ht="18.75" hidden="1" customHeight="1">
      <c r="A22" s="219"/>
      <c r="B22" s="10" t="s">
        <v>59</v>
      </c>
      <c r="C22" s="15" t="s">
        <v>102</v>
      </c>
      <c r="D22" s="12" t="s">
        <v>35</v>
      </c>
      <c r="E22" s="83"/>
      <c r="F22" s="78"/>
    </row>
    <row r="23" spans="1:6" s="67" customFormat="1" ht="18.75" hidden="1" customHeight="1" thickBot="1">
      <c r="A23" s="220"/>
      <c r="B23" s="65" t="s">
        <v>60</v>
      </c>
      <c r="C23" s="76" t="s">
        <v>103</v>
      </c>
      <c r="D23" s="77" t="s">
        <v>61</v>
      </c>
      <c r="E23" s="140"/>
      <c r="F23" s="78"/>
    </row>
    <row r="24" spans="1:6" s="67" customFormat="1" ht="18.75" hidden="1" customHeight="1">
      <c r="A24" s="218" t="s">
        <v>52</v>
      </c>
      <c r="B24" s="66" t="s">
        <v>53</v>
      </c>
      <c r="C24" s="221"/>
      <c r="D24" s="222"/>
      <c r="E24" s="223"/>
      <c r="F24" s="78"/>
    </row>
    <row r="25" spans="1:6" s="67" customFormat="1" ht="18.75" hidden="1" customHeight="1">
      <c r="A25" s="219"/>
      <c r="B25" s="10" t="s">
        <v>54</v>
      </c>
      <c r="C25" s="135"/>
      <c r="D25" s="12"/>
      <c r="E25" s="136"/>
      <c r="F25" s="78"/>
    </row>
    <row r="26" spans="1:6" s="67" customFormat="1" ht="18.75" hidden="1" customHeight="1">
      <c r="A26" s="219"/>
      <c r="B26" s="10" t="s">
        <v>56</v>
      </c>
      <c r="C26" s="137" t="e">
        <f>E25/C25</f>
        <v>#DIV/0!</v>
      </c>
      <c r="D26" s="12" t="s">
        <v>33</v>
      </c>
      <c r="E26" s="136"/>
      <c r="F26" s="78"/>
    </row>
    <row r="27" spans="1:6" s="67" customFormat="1" ht="18.75" hidden="1" customHeight="1">
      <c r="A27" s="219"/>
      <c r="B27" s="10" t="s">
        <v>32</v>
      </c>
      <c r="C27" s="138"/>
      <c r="D27" s="12" t="s">
        <v>80</v>
      </c>
      <c r="E27" s="179"/>
      <c r="F27" s="78"/>
    </row>
    <row r="28" spans="1:6" s="67" customFormat="1" ht="18.75" hidden="1" customHeight="1">
      <c r="A28" s="219"/>
      <c r="B28" s="10" t="s">
        <v>57</v>
      </c>
      <c r="C28" s="15" t="s">
        <v>107</v>
      </c>
      <c r="D28" s="12" t="s">
        <v>58</v>
      </c>
      <c r="E28" s="139"/>
      <c r="F28" s="78"/>
    </row>
    <row r="29" spans="1:6" s="67" customFormat="1" ht="18.75" hidden="1" customHeight="1">
      <c r="A29" s="219"/>
      <c r="B29" s="10" t="s">
        <v>59</v>
      </c>
      <c r="C29" s="15" t="s">
        <v>102</v>
      </c>
      <c r="D29" s="12" t="s">
        <v>35</v>
      </c>
      <c r="E29" s="83"/>
      <c r="F29" s="78"/>
    </row>
    <row r="30" spans="1:6" s="67" customFormat="1" ht="18.75" hidden="1" customHeight="1" thickBot="1">
      <c r="A30" s="220"/>
      <c r="B30" s="65" t="s">
        <v>60</v>
      </c>
      <c r="C30" s="76" t="s">
        <v>103</v>
      </c>
      <c r="D30" s="77" t="s">
        <v>61</v>
      </c>
      <c r="E30" s="140"/>
      <c r="F30" s="78"/>
    </row>
    <row r="31" spans="1:6" s="67" customFormat="1" ht="18.75" hidden="1" customHeight="1">
      <c r="A31" s="218" t="s">
        <v>52</v>
      </c>
      <c r="B31" s="66" t="s">
        <v>53</v>
      </c>
      <c r="C31" s="221"/>
      <c r="D31" s="222"/>
      <c r="E31" s="223"/>
      <c r="F31" s="78"/>
    </row>
    <row r="32" spans="1:6" s="67" customFormat="1" ht="18.75" hidden="1" customHeight="1">
      <c r="A32" s="219"/>
      <c r="B32" s="10" t="s">
        <v>54</v>
      </c>
      <c r="C32" s="135"/>
      <c r="D32" s="12"/>
      <c r="E32" s="136"/>
      <c r="F32" s="78"/>
    </row>
    <row r="33" spans="1:6" s="67" customFormat="1" ht="18.75" hidden="1" customHeight="1">
      <c r="A33" s="219"/>
      <c r="B33" s="10" t="s">
        <v>56</v>
      </c>
      <c r="C33" s="137" t="e">
        <f>E32/C32</f>
        <v>#DIV/0!</v>
      </c>
      <c r="D33" s="12" t="s">
        <v>33</v>
      </c>
      <c r="E33" s="136"/>
      <c r="F33" s="78"/>
    </row>
    <row r="34" spans="1:6" s="67" customFormat="1" ht="18.75" hidden="1" customHeight="1">
      <c r="A34" s="219"/>
      <c r="B34" s="10" t="s">
        <v>32</v>
      </c>
      <c r="C34" s="138"/>
      <c r="D34" s="12" t="s">
        <v>80</v>
      </c>
      <c r="E34" s="179"/>
      <c r="F34" s="78"/>
    </row>
    <row r="35" spans="1:6" s="67" customFormat="1" ht="18.75" hidden="1" customHeight="1">
      <c r="A35" s="219"/>
      <c r="B35" s="10" t="s">
        <v>57</v>
      </c>
      <c r="C35" s="15" t="s">
        <v>107</v>
      </c>
      <c r="D35" s="12" t="s">
        <v>58</v>
      </c>
      <c r="E35" s="139"/>
      <c r="F35" s="78"/>
    </row>
    <row r="36" spans="1:6" s="67" customFormat="1" ht="18.75" hidden="1" customHeight="1">
      <c r="A36" s="219"/>
      <c r="B36" s="10" t="s">
        <v>59</v>
      </c>
      <c r="C36" s="15" t="s">
        <v>102</v>
      </c>
      <c r="D36" s="12" t="s">
        <v>35</v>
      </c>
      <c r="E36" s="83"/>
      <c r="F36" s="78"/>
    </row>
    <row r="37" spans="1:6" s="67" customFormat="1" ht="18.75" hidden="1" customHeight="1" thickBot="1">
      <c r="A37" s="220"/>
      <c r="B37" s="65" t="s">
        <v>60</v>
      </c>
      <c r="C37" s="76" t="s">
        <v>103</v>
      </c>
      <c r="D37" s="77" t="s">
        <v>61</v>
      </c>
      <c r="E37" s="140"/>
      <c r="F37" s="78"/>
    </row>
    <row r="38" spans="1:6" s="67" customFormat="1" ht="18.75" hidden="1" customHeight="1">
      <c r="A38" s="218" t="s">
        <v>52</v>
      </c>
      <c r="B38" s="66" t="s">
        <v>53</v>
      </c>
      <c r="C38" s="221"/>
      <c r="D38" s="222"/>
      <c r="E38" s="223"/>
      <c r="F38" s="78"/>
    </row>
    <row r="39" spans="1:6" s="67" customFormat="1" ht="18.75" hidden="1" customHeight="1">
      <c r="A39" s="219"/>
      <c r="B39" s="10" t="s">
        <v>54</v>
      </c>
      <c r="C39" s="135"/>
      <c r="D39" s="12"/>
      <c r="E39" s="136"/>
      <c r="F39" s="78"/>
    </row>
    <row r="40" spans="1:6" s="67" customFormat="1" ht="18.75" hidden="1" customHeight="1">
      <c r="A40" s="219"/>
      <c r="B40" s="10" t="s">
        <v>56</v>
      </c>
      <c r="C40" s="137" t="e">
        <f>E39/C39</f>
        <v>#DIV/0!</v>
      </c>
      <c r="D40" s="12" t="s">
        <v>33</v>
      </c>
      <c r="E40" s="136"/>
      <c r="F40" s="78"/>
    </row>
    <row r="41" spans="1:6" s="67" customFormat="1" ht="18.75" hidden="1" customHeight="1">
      <c r="A41" s="219"/>
      <c r="B41" s="10" t="s">
        <v>32</v>
      </c>
      <c r="C41" s="138"/>
      <c r="D41" s="12" t="s">
        <v>80</v>
      </c>
      <c r="E41" s="179"/>
      <c r="F41" s="78"/>
    </row>
    <row r="42" spans="1:6" s="67" customFormat="1" ht="18.75" hidden="1" customHeight="1">
      <c r="A42" s="219"/>
      <c r="B42" s="10" t="s">
        <v>57</v>
      </c>
      <c r="C42" s="15" t="s">
        <v>107</v>
      </c>
      <c r="D42" s="12" t="s">
        <v>58</v>
      </c>
      <c r="E42" s="139"/>
      <c r="F42" s="78"/>
    </row>
    <row r="43" spans="1:6" s="67" customFormat="1" ht="18.75" hidden="1" customHeight="1">
      <c r="A43" s="219"/>
      <c r="B43" s="10" t="s">
        <v>59</v>
      </c>
      <c r="C43" s="15" t="s">
        <v>102</v>
      </c>
      <c r="D43" s="12" t="s">
        <v>35</v>
      </c>
      <c r="E43" s="83"/>
      <c r="F43" s="78"/>
    </row>
    <row r="44" spans="1:6" s="67" customFormat="1" ht="18.75" hidden="1" customHeight="1" thickBot="1">
      <c r="A44" s="220"/>
      <c r="B44" s="65" t="s">
        <v>60</v>
      </c>
      <c r="C44" s="76" t="s">
        <v>103</v>
      </c>
      <c r="D44" s="77" t="s">
        <v>61</v>
      </c>
      <c r="E44" s="140"/>
      <c r="F44" s="78"/>
    </row>
    <row r="45" spans="1:6" s="67" customFormat="1" ht="18.75" hidden="1" customHeight="1">
      <c r="A45" s="218" t="s">
        <v>52</v>
      </c>
      <c r="B45" s="66" t="s">
        <v>53</v>
      </c>
      <c r="C45" s="221"/>
      <c r="D45" s="222"/>
      <c r="E45" s="223"/>
      <c r="F45" s="78"/>
    </row>
    <row r="46" spans="1:6" s="67" customFormat="1" ht="18.75" hidden="1" customHeight="1">
      <c r="A46" s="219"/>
      <c r="B46" s="10" t="s">
        <v>54</v>
      </c>
      <c r="C46" s="135"/>
      <c r="D46" s="12"/>
      <c r="E46" s="136"/>
      <c r="F46" s="78"/>
    </row>
    <row r="47" spans="1:6" s="67" customFormat="1" ht="18.75" hidden="1" customHeight="1">
      <c r="A47" s="219"/>
      <c r="B47" s="10" t="s">
        <v>56</v>
      </c>
      <c r="C47" s="137" t="e">
        <f>E46/C46</f>
        <v>#DIV/0!</v>
      </c>
      <c r="D47" s="12" t="s">
        <v>33</v>
      </c>
      <c r="E47" s="136"/>
      <c r="F47" s="78"/>
    </row>
    <row r="48" spans="1:6" s="67" customFormat="1" ht="18.75" hidden="1" customHeight="1">
      <c r="A48" s="219"/>
      <c r="B48" s="10" t="s">
        <v>32</v>
      </c>
      <c r="C48" s="138"/>
      <c r="D48" s="12" t="s">
        <v>80</v>
      </c>
      <c r="E48" s="179"/>
      <c r="F48" s="78"/>
    </row>
    <row r="49" spans="1:6" s="67" customFormat="1" ht="18.75" hidden="1" customHeight="1">
      <c r="A49" s="219"/>
      <c r="B49" s="10" t="s">
        <v>57</v>
      </c>
      <c r="C49" s="15" t="s">
        <v>107</v>
      </c>
      <c r="D49" s="12" t="s">
        <v>58</v>
      </c>
      <c r="E49" s="139"/>
      <c r="F49" s="78"/>
    </row>
    <row r="50" spans="1:6" s="67" customFormat="1" ht="18.75" hidden="1" customHeight="1">
      <c r="A50" s="219"/>
      <c r="B50" s="10" t="s">
        <v>59</v>
      </c>
      <c r="C50" s="15" t="s">
        <v>102</v>
      </c>
      <c r="D50" s="12" t="s">
        <v>35</v>
      </c>
      <c r="E50" s="83"/>
      <c r="F50" s="78"/>
    </row>
    <row r="51" spans="1:6" s="67" customFormat="1" ht="18.75" hidden="1" customHeight="1" thickBot="1">
      <c r="A51" s="220"/>
      <c r="B51" s="65" t="s">
        <v>60</v>
      </c>
      <c r="C51" s="76" t="s">
        <v>103</v>
      </c>
      <c r="D51" s="77" t="s">
        <v>61</v>
      </c>
      <c r="E51" s="140"/>
      <c r="F51" s="78"/>
    </row>
    <row r="52" spans="1:6" s="67" customFormat="1" ht="18.75" hidden="1" customHeight="1">
      <c r="A52" s="218" t="s">
        <v>52</v>
      </c>
      <c r="B52" s="66" t="s">
        <v>53</v>
      </c>
      <c r="C52" s="221"/>
      <c r="D52" s="222"/>
      <c r="E52" s="223"/>
      <c r="F52" s="78"/>
    </row>
    <row r="53" spans="1:6" s="67" customFormat="1" ht="18.75" hidden="1" customHeight="1">
      <c r="A53" s="219"/>
      <c r="B53" s="10" t="s">
        <v>54</v>
      </c>
      <c r="C53" s="135"/>
      <c r="D53" s="12"/>
      <c r="E53" s="136"/>
      <c r="F53" s="78"/>
    </row>
    <row r="54" spans="1:6" s="67" customFormat="1" ht="18.75" hidden="1" customHeight="1">
      <c r="A54" s="219"/>
      <c r="B54" s="10" t="s">
        <v>56</v>
      </c>
      <c r="C54" s="137" t="e">
        <f>E53/C53</f>
        <v>#DIV/0!</v>
      </c>
      <c r="D54" s="12" t="s">
        <v>33</v>
      </c>
      <c r="E54" s="136"/>
      <c r="F54" s="78"/>
    </row>
    <row r="55" spans="1:6" s="67" customFormat="1" ht="18.75" hidden="1" customHeight="1">
      <c r="A55" s="219"/>
      <c r="B55" s="10" t="s">
        <v>32</v>
      </c>
      <c r="C55" s="138"/>
      <c r="D55" s="12" t="s">
        <v>80</v>
      </c>
      <c r="E55" s="179"/>
      <c r="F55" s="78"/>
    </row>
    <row r="56" spans="1:6" s="67" customFormat="1" ht="18.75" hidden="1" customHeight="1">
      <c r="A56" s="219"/>
      <c r="B56" s="10" t="s">
        <v>57</v>
      </c>
      <c r="C56" s="15" t="s">
        <v>107</v>
      </c>
      <c r="D56" s="12" t="s">
        <v>58</v>
      </c>
      <c r="E56" s="139"/>
      <c r="F56" s="78"/>
    </row>
    <row r="57" spans="1:6" s="67" customFormat="1" ht="18.75" hidden="1" customHeight="1">
      <c r="A57" s="219"/>
      <c r="B57" s="10" t="s">
        <v>59</v>
      </c>
      <c r="C57" s="15" t="s">
        <v>102</v>
      </c>
      <c r="D57" s="12" t="s">
        <v>35</v>
      </c>
      <c r="E57" s="83"/>
      <c r="F57" s="78"/>
    </row>
    <row r="58" spans="1:6" s="67" customFormat="1" ht="18.75" hidden="1" customHeight="1" thickBot="1">
      <c r="A58" s="220"/>
      <c r="B58" s="65" t="s">
        <v>60</v>
      </c>
      <c r="C58" s="76" t="s">
        <v>103</v>
      </c>
      <c r="D58" s="77" t="s">
        <v>61</v>
      </c>
      <c r="E58" s="140"/>
      <c r="F58" s="78"/>
    </row>
    <row r="59" spans="1:6" s="67" customFormat="1" ht="18.75" hidden="1" customHeight="1">
      <c r="A59" s="218" t="s">
        <v>52</v>
      </c>
      <c r="B59" s="66" t="s">
        <v>53</v>
      </c>
      <c r="C59" s="221"/>
      <c r="D59" s="222"/>
      <c r="E59" s="223"/>
      <c r="F59" s="78"/>
    </row>
    <row r="60" spans="1:6" s="67" customFormat="1" ht="18.75" hidden="1" customHeight="1">
      <c r="A60" s="219"/>
      <c r="B60" s="10" t="s">
        <v>54</v>
      </c>
      <c r="C60" s="135"/>
      <c r="D60" s="12"/>
      <c r="E60" s="136"/>
      <c r="F60" s="78"/>
    </row>
    <row r="61" spans="1:6" s="67" customFormat="1" ht="18.75" hidden="1" customHeight="1">
      <c r="A61" s="219"/>
      <c r="B61" s="10" t="s">
        <v>56</v>
      </c>
      <c r="C61" s="137" t="e">
        <f>E60/C60</f>
        <v>#DIV/0!</v>
      </c>
      <c r="D61" s="12" t="s">
        <v>33</v>
      </c>
      <c r="E61" s="136"/>
      <c r="F61" s="78"/>
    </row>
    <row r="62" spans="1:6" s="67" customFormat="1" ht="18.75" hidden="1" customHeight="1">
      <c r="A62" s="219"/>
      <c r="B62" s="10" t="s">
        <v>32</v>
      </c>
      <c r="C62" s="138"/>
      <c r="D62" s="12" t="s">
        <v>80</v>
      </c>
      <c r="E62" s="179"/>
      <c r="F62" s="78"/>
    </row>
    <row r="63" spans="1:6" s="67" customFormat="1" ht="18.75" hidden="1" customHeight="1">
      <c r="A63" s="219"/>
      <c r="B63" s="10" t="s">
        <v>57</v>
      </c>
      <c r="C63" s="15" t="s">
        <v>107</v>
      </c>
      <c r="D63" s="12" t="s">
        <v>58</v>
      </c>
      <c r="E63" s="139"/>
      <c r="F63" s="78"/>
    </row>
    <row r="64" spans="1:6" s="67" customFormat="1" ht="18.75" hidden="1" customHeight="1">
      <c r="A64" s="219"/>
      <c r="B64" s="10" t="s">
        <v>59</v>
      </c>
      <c r="C64" s="15" t="s">
        <v>102</v>
      </c>
      <c r="D64" s="12" t="s">
        <v>35</v>
      </c>
      <c r="E64" s="83"/>
      <c r="F64" s="78"/>
    </row>
    <row r="65" spans="1:7" s="67" customFormat="1" ht="18.75" hidden="1" customHeight="1" thickBot="1">
      <c r="A65" s="220"/>
      <c r="B65" s="65" t="s">
        <v>60</v>
      </c>
      <c r="C65" s="76" t="s">
        <v>103</v>
      </c>
      <c r="D65" s="77" t="s">
        <v>61</v>
      </c>
      <c r="E65" s="140"/>
      <c r="F65" s="78"/>
    </row>
    <row r="66" spans="1:7" s="67" customFormat="1" ht="18.75" hidden="1" customHeight="1">
      <c r="A66" s="218" t="s">
        <v>52</v>
      </c>
      <c r="B66" s="66" t="s">
        <v>53</v>
      </c>
      <c r="C66" s="221"/>
      <c r="D66" s="222"/>
      <c r="E66" s="223"/>
      <c r="F66" s="78"/>
    </row>
    <row r="67" spans="1:7" s="67" customFormat="1" ht="18.75" hidden="1" customHeight="1">
      <c r="A67" s="219"/>
      <c r="B67" s="10" t="s">
        <v>54</v>
      </c>
      <c r="C67" s="135"/>
      <c r="D67" s="12"/>
      <c r="E67" s="136"/>
      <c r="F67" s="78"/>
    </row>
    <row r="68" spans="1:7" s="67" customFormat="1" ht="18.75" hidden="1" customHeight="1">
      <c r="A68" s="219"/>
      <c r="B68" s="10" t="s">
        <v>56</v>
      </c>
      <c r="C68" s="137" t="e">
        <f>E67/C67</f>
        <v>#DIV/0!</v>
      </c>
      <c r="D68" s="12" t="s">
        <v>33</v>
      </c>
      <c r="E68" s="136"/>
      <c r="F68" s="78"/>
    </row>
    <row r="69" spans="1:7" s="67" customFormat="1" ht="18.75" hidden="1" customHeight="1">
      <c r="A69" s="219"/>
      <c r="B69" s="10" t="s">
        <v>32</v>
      </c>
      <c r="C69" s="138"/>
      <c r="D69" s="12" t="s">
        <v>80</v>
      </c>
      <c r="E69" s="179"/>
      <c r="F69" s="78"/>
    </row>
    <row r="70" spans="1:7" s="67" customFormat="1" ht="18.75" hidden="1" customHeight="1">
      <c r="A70" s="219"/>
      <c r="B70" s="10" t="s">
        <v>57</v>
      </c>
      <c r="C70" s="15" t="s">
        <v>107</v>
      </c>
      <c r="D70" s="12" t="s">
        <v>58</v>
      </c>
      <c r="E70" s="139"/>
      <c r="F70" s="78"/>
    </row>
    <row r="71" spans="1:7" s="67" customFormat="1" ht="18.75" hidden="1" customHeight="1">
      <c r="A71" s="219"/>
      <c r="B71" s="10" t="s">
        <v>59</v>
      </c>
      <c r="C71" s="15" t="s">
        <v>102</v>
      </c>
      <c r="D71" s="12" t="s">
        <v>35</v>
      </c>
      <c r="E71" s="83"/>
      <c r="F71" s="78"/>
    </row>
    <row r="72" spans="1:7" s="67" customFormat="1" ht="18.75" hidden="1" customHeight="1" thickBot="1">
      <c r="A72" s="220"/>
      <c r="B72" s="65" t="s">
        <v>60</v>
      </c>
      <c r="C72" s="76" t="s">
        <v>103</v>
      </c>
      <c r="D72" s="77" t="s">
        <v>61</v>
      </c>
      <c r="E72" s="140"/>
      <c r="F72" s="78"/>
    </row>
    <row r="73" spans="1:7" s="67" customFormat="1" ht="18.75" hidden="1" customHeight="1">
      <c r="A73" s="218" t="s">
        <v>52</v>
      </c>
      <c r="B73" s="66" t="s">
        <v>53</v>
      </c>
      <c r="C73" s="224"/>
      <c r="D73" s="225"/>
      <c r="E73" s="226"/>
      <c r="F73" s="78"/>
    </row>
    <row r="74" spans="1:7" s="67" customFormat="1" ht="18.75" hidden="1" customHeight="1">
      <c r="A74" s="219"/>
      <c r="B74" s="10" t="s">
        <v>54</v>
      </c>
      <c r="C74" s="16"/>
      <c r="D74" s="12" t="s">
        <v>55</v>
      </c>
      <c r="E74" s="136"/>
      <c r="F74" s="78"/>
    </row>
    <row r="75" spans="1:7" s="67" customFormat="1" ht="18.75" hidden="1" customHeight="1">
      <c r="A75" s="219"/>
      <c r="B75" s="10" t="s">
        <v>56</v>
      </c>
      <c r="C75" s="13" t="e">
        <f>E74/C74</f>
        <v>#DIV/0!</v>
      </c>
      <c r="D75" s="12" t="s">
        <v>33</v>
      </c>
      <c r="E75" s="136">
        <f>E74</f>
        <v>0</v>
      </c>
      <c r="F75" s="78"/>
    </row>
    <row r="76" spans="1:7" s="67" customFormat="1" ht="18.75" hidden="1" customHeight="1">
      <c r="A76" s="219"/>
      <c r="B76" s="10" t="s">
        <v>32</v>
      </c>
      <c r="C76" s="14"/>
      <c r="D76" s="12" t="s">
        <v>80</v>
      </c>
      <c r="E76" s="82"/>
      <c r="F76" s="78"/>
    </row>
    <row r="77" spans="1:7" s="67" customFormat="1" ht="18.75" hidden="1" customHeight="1">
      <c r="A77" s="219"/>
      <c r="B77" s="10" t="s">
        <v>57</v>
      </c>
      <c r="C77" s="15" t="s">
        <v>101</v>
      </c>
      <c r="D77" s="12" t="s">
        <v>58</v>
      </c>
      <c r="E77" s="82"/>
      <c r="F77" s="78"/>
    </row>
    <row r="78" spans="1:7" s="67" customFormat="1" ht="18.75" hidden="1" customHeight="1">
      <c r="A78" s="219"/>
      <c r="B78" s="10" t="s">
        <v>59</v>
      </c>
      <c r="C78" s="15" t="s">
        <v>102</v>
      </c>
      <c r="D78" s="12" t="s">
        <v>35</v>
      </c>
      <c r="E78" s="83"/>
      <c r="F78" s="78"/>
    </row>
    <row r="79" spans="1:7" s="67" customFormat="1" ht="18.75" hidden="1" customHeight="1" thickBot="1">
      <c r="A79" s="220"/>
      <c r="B79" s="65" t="s">
        <v>60</v>
      </c>
      <c r="C79" s="76" t="s">
        <v>103</v>
      </c>
      <c r="D79" s="77" t="s">
        <v>61</v>
      </c>
      <c r="E79" s="84"/>
      <c r="F79" s="78"/>
    </row>
    <row r="80" spans="1:7" s="67" customFormat="1" ht="18.75" hidden="1" customHeight="1">
      <c r="A80" s="218" t="s">
        <v>52</v>
      </c>
      <c r="B80" s="66" t="s">
        <v>53</v>
      </c>
      <c r="C80" s="224"/>
      <c r="D80" s="225"/>
      <c r="E80" s="226"/>
      <c r="F80" s="78"/>
      <c r="G80" s="87"/>
    </row>
    <row r="81" spans="1:7" s="67" customFormat="1" ht="18.75" hidden="1" customHeight="1">
      <c r="A81" s="219"/>
      <c r="B81" s="10" t="s">
        <v>54</v>
      </c>
      <c r="C81" s="16"/>
      <c r="D81" s="12" t="s">
        <v>55</v>
      </c>
      <c r="E81" s="136"/>
      <c r="F81" s="78"/>
      <c r="G81" s="87"/>
    </row>
    <row r="82" spans="1:7" s="67" customFormat="1" ht="18.75" hidden="1" customHeight="1">
      <c r="A82" s="219"/>
      <c r="B82" s="10" t="s">
        <v>56</v>
      </c>
      <c r="C82" s="13" t="e">
        <f>E81/C81</f>
        <v>#DIV/0!</v>
      </c>
      <c r="D82" s="12" t="s">
        <v>33</v>
      </c>
      <c r="E82" s="136">
        <f>E81</f>
        <v>0</v>
      </c>
      <c r="F82" s="78"/>
    </row>
    <row r="83" spans="1:7" s="67" customFormat="1" ht="18.75" hidden="1" customHeight="1">
      <c r="A83" s="219"/>
      <c r="B83" s="10" t="s">
        <v>32</v>
      </c>
      <c r="C83" s="14"/>
      <c r="D83" s="12" t="s">
        <v>80</v>
      </c>
      <c r="E83" s="82"/>
      <c r="F83" s="78"/>
    </row>
    <row r="84" spans="1:7" s="67" customFormat="1" ht="18.75" hidden="1" customHeight="1">
      <c r="A84" s="219"/>
      <c r="B84" s="10" t="s">
        <v>57</v>
      </c>
      <c r="C84" s="15" t="s">
        <v>101</v>
      </c>
      <c r="D84" s="12" t="s">
        <v>58</v>
      </c>
      <c r="E84" s="82"/>
      <c r="F84" s="78"/>
    </row>
    <row r="85" spans="1:7" s="67" customFormat="1" ht="18.75" hidden="1" customHeight="1">
      <c r="A85" s="219"/>
      <c r="B85" s="10" t="s">
        <v>59</v>
      </c>
      <c r="C85" s="15" t="s">
        <v>102</v>
      </c>
      <c r="D85" s="12" t="s">
        <v>35</v>
      </c>
      <c r="E85" s="83"/>
      <c r="F85" s="78"/>
    </row>
    <row r="86" spans="1:7" s="67" customFormat="1" ht="18.75" hidden="1" customHeight="1" thickBot="1">
      <c r="A86" s="220"/>
      <c r="B86" s="65" t="s">
        <v>60</v>
      </c>
      <c r="C86" s="76" t="s">
        <v>103</v>
      </c>
      <c r="D86" s="77" t="s">
        <v>61</v>
      </c>
      <c r="E86" s="141"/>
      <c r="F86" s="78"/>
    </row>
    <row r="87" spans="1:7">
      <c r="G87" s="67"/>
    </row>
    <row r="88" spans="1:7">
      <c r="G88" s="67"/>
    </row>
  </sheetData>
  <mergeCells count="26">
    <mergeCell ref="A59:A65"/>
    <mergeCell ref="C59:E59"/>
    <mergeCell ref="A24:A30"/>
    <mergeCell ref="C24:E24"/>
    <mergeCell ref="A38:A44"/>
    <mergeCell ref="C38:E38"/>
    <mergeCell ref="A45:A51"/>
    <mergeCell ref="C45:E45"/>
    <mergeCell ref="A2:B2"/>
    <mergeCell ref="A52:A58"/>
    <mergeCell ref="C52:E52"/>
    <mergeCell ref="A1:E1"/>
    <mergeCell ref="A10:A16"/>
    <mergeCell ref="C10:E10"/>
    <mergeCell ref="A31:A37"/>
    <mergeCell ref="C31:E31"/>
    <mergeCell ref="A17:A23"/>
    <mergeCell ref="C17:E17"/>
    <mergeCell ref="A3:A9"/>
    <mergeCell ref="C3:E3"/>
    <mergeCell ref="A66:A72"/>
    <mergeCell ref="C66:E66"/>
    <mergeCell ref="A80:A86"/>
    <mergeCell ref="C80:E80"/>
    <mergeCell ref="A73:A79"/>
    <mergeCell ref="C73:E73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23"/>
  <sheetViews>
    <sheetView showGridLines="0" zoomScale="85" zoomScaleNormal="85" workbookViewId="0">
      <selection sqref="A1:F1"/>
    </sheetView>
  </sheetViews>
  <sheetFormatPr defaultRowHeight="13.5"/>
  <cols>
    <col min="1" max="1" width="17.109375" style="1" customWidth="1"/>
    <col min="2" max="2" width="20.44140625" style="2" customWidth="1"/>
    <col min="3" max="3" width="23" style="2" customWidth="1"/>
    <col min="4" max="4" width="15.5546875" style="2" customWidth="1"/>
    <col min="5" max="6" width="15.5546875" style="1" customWidth="1"/>
  </cols>
  <sheetData>
    <row r="1" spans="1:11" ht="25.5">
      <c r="A1" s="216" t="s">
        <v>22</v>
      </c>
      <c r="B1" s="216"/>
      <c r="C1" s="216"/>
      <c r="D1" s="216"/>
      <c r="E1" s="216"/>
      <c r="F1" s="216"/>
    </row>
    <row r="2" spans="1:11" s="67" customFormat="1" ht="12" customHeight="1" thickBot="1">
      <c r="A2" s="181"/>
      <c r="B2" s="181"/>
      <c r="C2" s="175"/>
      <c r="D2" s="175"/>
      <c r="E2" s="175"/>
      <c r="F2" s="182" t="s">
        <v>3</v>
      </c>
      <c r="G2" s="28"/>
      <c r="H2" s="28"/>
      <c r="I2" s="28"/>
      <c r="K2" s="182"/>
    </row>
    <row r="3" spans="1:11" s="67" customFormat="1" ht="22.5" customHeight="1" thickTop="1">
      <c r="A3" s="6" t="s">
        <v>31</v>
      </c>
      <c r="B3" s="258" t="str">
        <f>계약현황공개!C3</f>
        <v>해당사항 없음</v>
      </c>
      <c r="C3" s="259"/>
      <c r="D3" s="259"/>
      <c r="E3" s="259"/>
      <c r="F3" s="260"/>
    </row>
    <row r="4" spans="1:11" s="67" customFormat="1" ht="18.75" customHeight="1">
      <c r="A4" s="230" t="s">
        <v>39</v>
      </c>
      <c r="B4" s="248" t="s">
        <v>32</v>
      </c>
      <c r="C4" s="248" t="s">
        <v>80</v>
      </c>
      <c r="D4" s="80" t="s">
        <v>40</v>
      </c>
      <c r="E4" s="80" t="s">
        <v>33</v>
      </c>
      <c r="F4" s="81" t="s">
        <v>44</v>
      </c>
    </row>
    <row r="5" spans="1:11" s="67" customFormat="1" ht="18.75" customHeight="1">
      <c r="A5" s="247"/>
      <c r="B5" s="249"/>
      <c r="C5" s="249"/>
      <c r="D5" s="8" t="s">
        <v>41</v>
      </c>
      <c r="E5" s="8" t="s">
        <v>34</v>
      </c>
      <c r="F5" s="9" t="s">
        <v>42</v>
      </c>
    </row>
    <row r="6" spans="1:11" s="67" customFormat="1" ht="18.75" customHeight="1">
      <c r="A6" s="247"/>
      <c r="B6" s="250"/>
      <c r="C6" s="261"/>
      <c r="D6" s="254"/>
      <c r="E6" s="254"/>
      <c r="F6" s="256"/>
    </row>
    <row r="7" spans="1:11" s="67" customFormat="1" ht="18.75" customHeight="1">
      <c r="A7" s="231"/>
      <c r="B7" s="251"/>
      <c r="C7" s="253"/>
      <c r="D7" s="255"/>
      <c r="E7" s="255"/>
      <c r="F7" s="257"/>
    </row>
    <row r="8" spans="1:11" s="67" customFormat="1" ht="18.75" customHeight="1">
      <c r="A8" s="230" t="s">
        <v>35</v>
      </c>
      <c r="B8" s="80" t="s">
        <v>36</v>
      </c>
      <c r="C8" s="80" t="s">
        <v>46</v>
      </c>
      <c r="D8" s="232" t="s">
        <v>37</v>
      </c>
      <c r="E8" s="233"/>
      <c r="F8" s="234"/>
    </row>
    <row r="9" spans="1:11" s="67" customFormat="1" ht="18.75" customHeight="1">
      <c r="A9" s="231"/>
      <c r="B9" s="42"/>
      <c r="C9" s="3"/>
      <c r="D9" s="235"/>
      <c r="E9" s="236"/>
      <c r="F9" s="237"/>
    </row>
    <row r="10" spans="1:11" s="67" customFormat="1" ht="18.75" customHeight="1">
      <c r="A10" s="79" t="s">
        <v>45</v>
      </c>
      <c r="B10" s="238"/>
      <c r="C10" s="239"/>
      <c r="D10" s="239"/>
      <c r="E10" s="239"/>
      <c r="F10" s="240"/>
    </row>
    <row r="11" spans="1:11" s="67" customFormat="1" ht="18.75" customHeight="1">
      <c r="A11" s="79" t="s">
        <v>43</v>
      </c>
      <c r="B11" s="238"/>
      <c r="C11" s="239"/>
      <c r="D11" s="239"/>
      <c r="E11" s="239"/>
      <c r="F11" s="240"/>
    </row>
    <row r="12" spans="1:11" s="67" customFormat="1" ht="18.75" customHeight="1" thickBot="1">
      <c r="A12" s="7" t="s">
        <v>38</v>
      </c>
      <c r="B12" s="241"/>
      <c r="C12" s="242"/>
      <c r="D12" s="242"/>
      <c r="E12" s="242"/>
      <c r="F12" s="243"/>
    </row>
    <row r="13" spans="1:11" s="67" customFormat="1" ht="22.5" hidden="1" customHeight="1" thickTop="1">
      <c r="A13" s="6" t="s">
        <v>31</v>
      </c>
      <c r="B13" s="258">
        <f>계약현황공개!C10</f>
        <v>0</v>
      </c>
      <c r="C13" s="259"/>
      <c r="D13" s="259"/>
      <c r="E13" s="259"/>
      <c r="F13" s="260"/>
    </row>
    <row r="14" spans="1:11" s="67" customFormat="1" ht="18.75" hidden="1" customHeight="1">
      <c r="A14" s="230" t="s">
        <v>39</v>
      </c>
      <c r="B14" s="248" t="s">
        <v>32</v>
      </c>
      <c r="C14" s="248" t="s">
        <v>80</v>
      </c>
      <c r="D14" s="80" t="s">
        <v>40</v>
      </c>
      <c r="E14" s="80" t="s">
        <v>33</v>
      </c>
      <c r="F14" s="81" t="s">
        <v>44</v>
      </c>
    </row>
    <row r="15" spans="1:11" s="67" customFormat="1" ht="18.75" hidden="1" customHeight="1">
      <c r="A15" s="247"/>
      <c r="B15" s="249"/>
      <c r="C15" s="249"/>
      <c r="D15" s="8" t="s">
        <v>41</v>
      </c>
      <c r="E15" s="8" t="s">
        <v>34</v>
      </c>
      <c r="F15" s="9" t="s">
        <v>42</v>
      </c>
    </row>
    <row r="16" spans="1:11" s="67" customFormat="1" ht="18.75" hidden="1" customHeight="1">
      <c r="A16" s="247"/>
      <c r="B16" s="250">
        <f>계약현황공개!C13</f>
        <v>0</v>
      </c>
      <c r="C16" s="252">
        <f>계약현황공개!E13</f>
        <v>0</v>
      </c>
      <c r="D16" s="254">
        <f>계약현황공개!C11</f>
        <v>0</v>
      </c>
      <c r="E16" s="254">
        <f>계약현황공개!E12</f>
        <v>0</v>
      </c>
      <c r="F16" s="256" t="e">
        <f>계약현황공개!C12</f>
        <v>#DIV/0!</v>
      </c>
    </row>
    <row r="17" spans="1:6" s="67" customFormat="1" ht="18.75" hidden="1" customHeight="1">
      <c r="A17" s="231"/>
      <c r="B17" s="251"/>
      <c r="C17" s="253"/>
      <c r="D17" s="255"/>
      <c r="E17" s="255"/>
      <c r="F17" s="257"/>
    </row>
    <row r="18" spans="1:6" s="67" customFormat="1" ht="18.75" hidden="1" customHeight="1">
      <c r="A18" s="230" t="s">
        <v>35</v>
      </c>
      <c r="B18" s="80" t="s">
        <v>36</v>
      </c>
      <c r="C18" s="80" t="s">
        <v>46</v>
      </c>
      <c r="D18" s="232" t="s">
        <v>37</v>
      </c>
      <c r="E18" s="233"/>
      <c r="F18" s="234"/>
    </row>
    <row r="19" spans="1:6" s="67" customFormat="1" ht="18.75" hidden="1" customHeight="1">
      <c r="A19" s="231"/>
      <c r="B19" s="42">
        <f>계약현황공개!E15</f>
        <v>0</v>
      </c>
      <c r="C19" s="3"/>
      <c r="D19" s="235">
        <f>계약현황공개!E16</f>
        <v>0</v>
      </c>
      <c r="E19" s="236"/>
      <c r="F19" s="237"/>
    </row>
    <row r="20" spans="1:6" s="67" customFormat="1" ht="18.75" hidden="1" customHeight="1">
      <c r="A20" s="79" t="s">
        <v>45</v>
      </c>
      <c r="B20" s="238" t="s">
        <v>166</v>
      </c>
      <c r="C20" s="239"/>
      <c r="D20" s="239"/>
      <c r="E20" s="239"/>
      <c r="F20" s="240"/>
    </row>
    <row r="21" spans="1:6" s="67" customFormat="1" ht="18.75" hidden="1" customHeight="1">
      <c r="A21" s="79" t="s">
        <v>43</v>
      </c>
      <c r="B21" s="238" t="s">
        <v>154</v>
      </c>
      <c r="C21" s="239"/>
      <c r="D21" s="239"/>
      <c r="E21" s="239"/>
      <c r="F21" s="240"/>
    </row>
    <row r="22" spans="1:6" s="67" customFormat="1" ht="18.75" hidden="1" customHeight="1" thickBot="1">
      <c r="A22" s="7" t="s">
        <v>38</v>
      </c>
      <c r="B22" s="241"/>
      <c r="C22" s="242"/>
      <c r="D22" s="242"/>
      <c r="E22" s="242"/>
      <c r="F22" s="243"/>
    </row>
    <row r="23" spans="1:6" ht="22.5" hidden="1" customHeight="1" thickTop="1">
      <c r="A23" s="6" t="s">
        <v>31</v>
      </c>
      <c r="B23" s="258">
        <f>계약현황공개!C17</f>
        <v>0</v>
      </c>
      <c r="C23" s="259"/>
      <c r="D23" s="259"/>
      <c r="E23" s="259"/>
      <c r="F23" s="260"/>
    </row>
    <row r="24" spans="1:6" ht="14.25" hidden="1">
      <c r="A24" s="230" t="s">
        <v>39</v>
      </c>
      <c r="B24" s="248" t="s">
        <v>32</v>
      </c>
      <c r="C24" s="248" t="s">
        <v>80</v>
      </c>
      <c r="D24" s="80" t="s">
        <v>40</v>
      </c>
      <c r="E24" s="80" t="s">
        <v>33</v>
      </c>
      <c r="F24" s="81" t="s">
        <v>44</v>
      </c>
    </row>
    <row r="25" spans="1:6" ht="14.25" hidden="1">
      <c r="A25" s="247"/>
      <c r="B25" s="249"/>
      <c r="C25" s="249"/>
      <c r="D25" s="8" t="s">
        <v>41</v>
      </c>
      <c r="E25" s="8" t="s">
        <v>34</v>
      </c>
      <c r="F25" s="9" t="s">
        <v>42</v>
      </c>
    </row>
    <row r="26" spans="1:6" ht="13.5" hidden="1" customHeight="1">
      <c r="A26" s="247"/>
      <c r="B26" s="250">
        <f>계약현황공개!C20</f>
        <v>0</v>
      </c>
      <c r="C26" s="252">
        <f>계약현황공개!E20</f>
        <v>0</v>
      </c>
      <c r="D26" s="254">
        <f>계약현황공개!C18</f>
        <v>0</v>
      </c>
      <c r="E26" s="254">
        <f>계약현황공개!E19</f>
        <v>0</v>
      </c>
      <c r="F26" s="256" t="e">
        <f>계약현황공개!C19</f>
        <v>#DIV/0!</v>
      </c>
    </row>
    <row r="27" spans="1:6" ht="13.5" hidden="1" customHeight="1">
      <c r="A27" s="231"/>
      <c r="B27" s="251"/>
      <c r="C27" s="253"/>
      <c r="D27" s="255"/>
      <c r="E27" s="255"/>
      <c r="F27" s="257"/>
    </row>
    <row r="28" spans="1:6" ht="14.25" hidden="1">
      <c r="A28" s="230" t="s">
        <v>35</v>
      </c>
      <c r="B28" s="80" t="s">
        <v>36</v>
      </c>
      <c r="C28" s="80" t="s">
        <v>46</v>
      </c>
      <c r="D28" s="232" t="s">
        <v>37</v>
      </c>
      <c r="E28" s="233"/>
      <c r="F28" s="234"/>
    </row>
    <row r="29" spans="1:6" ht="18" hidden="1" customHeight="1">
      <c r="A29" s="231"/>
      <c r="B29" s="42">
        <f>계약현황공개!E22</f>
        <v>0</v>
      </c>
      <c r="C29" s="3"/>
      <c r="D29" s="235">
        <f>계약현황공개!E23</f>
        <v>0</v>
      </c>
      <c r="E29" s="236"/>
      <c r="F29" s="237"/>
    </row>
    <row r="30" spans="1:6" ht="20.25" hidden="1" customHeight="1">
      <c r="A30" s="79" t="s">
        <v>45</v>
      </c>
      <c r="B30" s="238" t="s">
        <v>166</v>
      </c>
      <c r="C30" s="239"/>
      <c r="D30" s="239"/>
      <c r="E30" s="239"/>
      <c r="F30" s="240"/>
    </row>
    <row r="31" spans="1:6" ht="22.5" hidden="1" customHeight="1">
      <c r="A31" s="79" t="s">
        <v>43</v>
      </c>
      <c r="B31" s="238" t="s">
        <v>154</v>
      </c>
      <c r="C31" s="239"/>
      <c r="D31" s="239"/>
      <c r="E31" s="239"/>
      <c r="F31" s="240"/>
    </row>
    <row r="32" spans="1:6" ht="15" hidden="1" thickBot="1">
      <c r="A32" s="7" t="s">
        <v>38</v>
      </c>
      <c r="B32" s="241"/>
      <c r="C32" s="242"/>
      <c r="D32" s="242"/>
      <c r="E32" s="242"/>
      <c r="F32" s="243"/>
    </row>
    <row r="33" spans="1:6" ht="22.5" hidden="1" customHeight="1" thickTop="1">
      <c r="A33" s="6" t="s">
        <v>31</v>
      </c>
      <c r="B33" s="244">
        <f>계약현황공개!C24</f>
        <v>0</v>
      </c>
      <c r="C33" s="245"/>
      <c r="D33" s="245"/>
      <c r="E33" s="245"/>
      <c r="F33" s="246"/>
    </row>
    <row r="34" spans="1:6" ht="14.25" hidden="1">
      <c r="A34" s="230" t="s">
        <v>39</v>
      </c>
      <c r="B34" s="248" t="s">
        <v>32</v>
      </c>
      <c r="C34" s="248" t="s">
        <v>80</v>
      </c>
      <c r="D34" s="80" t="s">
        <v>40</v>
      </c>
      <c r="E34" s="80" t="s">
        <v>33</v>
      </c>
      <c r="F34" s="81" t="s">
        <v>44</v>
      </c>
    </row>
    <row r="35" spans="1:6" ht="14.25" hidden="1">
      <c r="A35" s="247"/>
      <c r="B35" s="249"/>
      <c r="C35" s="249"/>
      <c r="D35" s="8" t="s">
        <v>41</v>
      </c>
      <c r="E35" s="8" t="s">
        <v>34</v>
      </c>
      <c r="F35" s="9" t="s">
        <v>42</v>
      </c>
    </row>
    <row r="36" spans="1:6" ht="13.5" hidden="1" customHeight="1">
      <c r="A36" s="247"/>
      <c r="B36" s="250">
        <f>계약현황공개!C27</f>
        <v>0</v>
      </c>
      <c r="C36" s="252">
        <f>계약현황공개!E27</f>
        <v>0</v>
      </c>
      <c r="D36" s="254">
        <f>계약현황공개!C25</f>
        <v>0</v>
      </c>
      <c r="E36" s="254">
        <f>계약현황공개!E26</f>
        <v>0</v>
      </c>
      <c r="F36" s="256" t="e">
        <f>계약현황공개!C26</f>
        <v>#DIV/0!</v>
      </c>
    </row>
    <row r="37" spans="1:6" ht="13.5" hidden="1" customHeight="1">
      <c r="A37" s="231"/>
      <c r="B37" s="251"/>
      <c r="C37" s="253"/>
      <c r="D37" s="255"/>
      <c r="E37" s="255"/>
      <c r="F37" s="257"/>
    </row>
    <row r="38" spans="1:6" ht="14.25" hidden="1">
      <c r="A38" s="230" t="s">
        <v>35</v>
      </c>
      <c r="B38" s="80" t="s">
        <v>36</v>
      </c>
      <c r="C38" s="80" t="s">
        <v>46</v>
      </c>
      <c r="D38" s="232" t="s">
        <v>37</v>
      </c>
      <c r="E38" s="233"/>
      <c r="F38" s="234"/>
    </row>
    <row r="39" spans="1:6" ht="14.25" hidden="1">
      <c r="A39" s="231"/>
      <c r="B39" s="42">
        <f>계약현황공개!E29</f>
        <v>0</v>
      </c>
      <c r="C39" s="3"/>
      <c r="D39" s="235">
        <f>계약현황공개!E30</f>
        <v>0</v>
      </c>
      <c r="E39" s="236"/>
      <c r="F39" s="237"/>
    </row>
    <row r="40" spans="1:6" ht="19.5" hidden="1" customHeight="1">
      <c r="A40" s="79" t="s">
        <v>45</v>
      </c>
      <c r="B40" s="238" t="s">
        <v>166</v>
      </c>
      <c r="C40" s="239"/>
      <c r="D40" s="239"/>
      <c r="E40" s="239"/>
      <c r="F40" s="240"/>
    </row>
    <row r="41" spans="1:6" ht="19.5" hidden="1" customHeight="1">
      <c r="A41" s="79" t="s">
        <v>43</v>
      </c>
      <c r="B41" s="238" t="s">
        <v>154</v>
      </c>
      <c r="C41" s="239"/>
      <c r="D41" s="239"/>
      <c r="E41" s="239"/>
      <c r="F41" s="240"/>
    </row>
    <row r="42" spans="1:6" ht="15" hidden="1" thickBot="1">
      <c r="A42" s="7" t="s">
        <v>38</v>
      </c>
      <c r="B42" s="241"/>
      <c r="C42" s="242"/>
      <c r="D42" s="242"/>
      <c r="E42" s="242"/>
      <c r="F42" s="243"/>
    </row>
    <row r="43" spans="1:6" s="67" customFormat="1" ht="22.5" hidden="1" customHeight="1" thickTop="1">
      <c r="A43" s="6" t="s">
        <v>31</v>
      </c>
      <c r="B43" s="244">
        <f>계약현황공개!C31</f>
        <v>0</v>
      </c>
      <c r="C43" s="245"/>
      <c r="D43" s="245"/>
      <c r="E43" s="245"/>
      <c r="F43" s="246"/>
    </row>
    <row r="44" spans="1:6" s="67" customFormat="1" ht="14.25" hidden="1">
      <c r="A44" s="230" t="s">
        <v>39</v>
      </c>
      <c r="B44" s="248" t="s">
        <v>32</v>
      </c>
      <c r="C44" s="248" t="s">
        <v>80</v>
      </c>
      <c r="D44" s="80" t="s">
        <v>40</v>
      </c>
      <c r="E44" s="80" t="s">
        <v>33</v>
      </c>
      <c r="F44" s="81" t="s">
        <v>44</v>
      </c>
    </row>
    <row r="45" spans="1:6" s="67" customFormat="1" ht="14.25" hidden="1">
      <c r="A45" s="247"/>
      <c r="B45" s="249"/>
      <c r="C45" s="249"/>
      <c r="D45" s="8" t="s">
        <v>41</v>
      </c>
      <c r="E45" s="8" t="s">
        <v>34</v>
      </c>
      <c r="F45" s="9" t="s">
        <v>42</v>
      </c>
    </row>
    <row r="46" spans="1:6" s="67" customFormat="1" ht="13.5" hidden="1" customHeight="1">
      <c r="A46" s="247"/>
      <c r="B46" s="250">
        <f>계약현황공개!C34</f>
        <v>0</v>
      </c>
      <c r="C46" s="252">
        <f>계약현황공개!E34</f>
        <v>0</v>
      </c>
      <c r="D46" s="254">
        <f>계약현황공개!C32</f>
        <v>0</v>
      </c>
      <c r="E46" s="254">
        <f>계약현황공개!E32</f>
        <v>0</v>
      </c>
      <c r="F46" s="256" t="e">
        <f>계약현황공개!C33</f>
        <v>#DIV/0!</v>
      </c>
    </row>
    <row r="47" spans="1:6" s="67" customFormat="1" ht="13.5" hidden="1" customHeight="1">
      <c r="A47" s="231"/>
      <c r="B47" s="251"/>
      <c r="C47" s="253"/>
      <c r="D47" s="255"/>
      <c r="E47" s="255"/>
      <c r="F47" s="257"/>
    </row>
    <row r="48" spans="1:6" s="67" customFormat="1" ht="14.25" hidden="1">
      <c r="A48" s="230" t="s">
        <v>35</v>
      </c>
      <c r="B48" s="80" t="s">
        <v>36</v>
      </c>
      <c r="C48" s="80" t="s">
        <v>46</v>
      </c>
      <c r="D48" s="232" t="s">
        <v>37</v>
      </c>
      <c r="E48" s="233"/>
      <c r="F48" s="234"/>
    </row>
    <row r="49" spans="1:6" s="67" customFormat="1" ht="14.25" hidden="1">
      <c r="A49" s="231"/>
      <c r="B49" s="42">
        <f>계약현황공개!E36</f>
        <v>0</v>
      </c>
      <c r="C49" s="3"/>
      <c r="D49" s="235">
        <f>계약현황공개!E37</f>
        <v>0</v>
      </c>
      <c r="E49" s="236"/>
      <c r="F49" s="237"/>
    </row>
    <row r="50" spans="1:6" s="67" customFormat="1" ht="19.5" hidden="1" customHeight="1">
      <c r="A50" s="79" t="s">
        <v>45</v>
      </c>
      <c r="B50" s="238" t="s">
        <v>166</v>
      </c>
      <c r="C50" s="239"/>
      <c r="D50" s="239"/>
      <c r="E50" s="239"/>
      <c r="F50" s="240"/>
    </row>
    <row r="51" spans="1:6" s="67" customFormat="1" ht="19.5" hidden="1" customHeight="1">
      <c r="A51" s="79" t="s">
        <v>43</v>
      </c>
      <c r="B51" s="238" t="s">
        <v>154</v>
      </c>
      <c r="C51" s="239"/>
      <c r="D51" s="239"/>
      <c r="E51" s="239"/>
      <c r="F51" s="240"/>
    </row>
    <row r="52" spans="1:6" s="67" customFormat="1" ht="15" hidden="1" thickBot="1">
      <c r="A52" s="7" t="s">
        <v>38</v>
      </c>
      <c r="B52" s="241"/>
      <c r="C52" s="242"/>
      <c r="D52" s="242"/>
      <c r="E52" s="242"/>
      <c r="F52" s="243"/>
    </row>
    <row r="53" spans="1:6" s="67" customFormat="1" ht="22.5" hidden="1" customHeight="1" thickTop="1">
      <c r="A53" s="6" t="s">
        <v>31</v>
      </c>
      <c r="B53" s="244">
        <f>계약현황공개!C38</f>
        <v>0</v>
      </c>
      <c r="C53" s="245"/>
      <c r="D53" s="245"/>
      <c r="E53" s="245"/>
      <c r="F53" s="246"/>
    </row>
    <row r="54" spans="1:6" s="67" customFormat="1" ht="14.25" hidden="1">
      <c r="A54" s="230" t="s">
        <v>39</v>
      </c>
      <c r="B54" s="248" t="s">
        <v>32</v>
      </c>
      <c r="C54" s="248" t="s">
        <v>80</v>
      </c>
      <c r="D54" s="80" t="s">
        <v>40</v>
      </c>
      <c r="E54" s="80" t="s">
        <v>33</v>
      </c>
      <c r="F54" s="81" t="s">
        <v>44</v>
      </c>
    </row>
    <row r="55" spans="1:6" s="67" customFormat="1" ht="14.25" hidden="1">
      <c r="A55" s="247"/>
      <c r="B55" s="249"/>
      <c r="C55" s="249"/>
      <c r="D55" s="8" t="s">
        <v>41</v>
      </c>
      <c r="E55" s="8" t="s">
        <v>34</v>
      </c>
      <c r="F55" s="9" t="s">
        <v>42</v>
      </c>
    </row>
    <row r="56" spans="1:6" s="67" customFormat="1" ht="13.5" hidden="1" customHeight="1">
      <c r="A56" s="247"/>
      <c r="B56" s="250">
        <f>계약현황공개!C41</f>
        <v>0</v>
      </c>
      <c r="C56" s="252">
        <f>계약현황공개!E41</f>
        <v>0</v>
      </c>
      <c r="D56" s="254">
        <f>계약현황공개!C39</f>
        <v>0</v>
      </c>
      <c r="E56" s="254">
        <f>계약현황공개!E40</f>
        <v>0</v>
      </c>
      <c r="F56" s="256" t="e">
        <f>계약현황공개!C40</f>
        <v>#DIV/0!</v>
      </c>
    </row>
    <row r="57" spans="1:6" s="67" customFormat="1" ht="13.5" hidden="1" customHeight="1">
      <c r="A57" s="231"/>
      <c r="B57" s="251"/>
      <c r="C57" s="253"/>
      <c r="D57" s="255"/>
      <c r="E57" s="255"/>
      <c r="F57" s="257"/>
    </row>
    <row r="58" spans="1:6" s="67" customFormat="1" ht="14.25" hidden="1">
      <c r="A58" s="230" t="s">
        <v>35</v>
      </c>
      <c r="B58" s="80" t="s">
        <v>36</v>
      </c>
      <c r="C58" s="80" t="s">
        <v>46</v>
      </c>
      <c r="D58" s="232" t="s">
        <v>37</v>
      </c>
      <c r="E58" s="233"/>
      <c r="F58" s="234"/>
    </row>
    <row r="59" spans="1:6" s="67" customFormat="1" ht="14.25" hidden="1">
      <c r="A59" s="231"/>
      <c r="B59" s="42">
        <f>계약현황공개!E43</f>
        <v>0</v>
      </c>
      <c r="C59" s="3"/>
      <c r="D59" s="235">
        <f>계약현황공개!E44</f>
        <v>0</v>
      </c>
      <c r="E59" s="236"/>
      <c r="F59" s="237"/>
    </row>
    <row r="60" spans="1:6" s="67" customFormat="1" ht="19.5" hidden="1" customHeight="1">
      <c r="A60" s="79" t="s">
        <v>45</v>
      </c>
      <c r="B60" s="238" t="s">
        <v>166</v>
      </c>
      <c r="C60" s="239"/>
      <c r="D60" s="239"/>
      <c r="E60" s="239"/>
      <c r="F60" s="240"/>
    </row>
    <row r="61" spans="1:6" s="67" customFormat="1" ht="19.5" hidden="1" customHeight="1">
      <c r="A61" s="79" t="s">
        <v>43</v>
      </c>
      <c r="B61" s="238" t="s">
        <v>154</v>
      </c>
      <c r="C61" s="239"/>
      <c r="D61" s="239"/>
      <c r="E61" s="239"/>
      <c r="F61" s="240"/>
    </row>
    <row r="62" spans="1:6" s="67" customFormat="1" ht="15" hidden="1" thickBot="1">
      <c r="A62" s="7" t="s">
        <v>38</v>
      </c>
      <c r="B62" s="241"/>
      <c r="C62" s="242"/>
      <c r="D62" s="242"/>
      <c r="E62" s="242"/>
      <c r="F62" s="243"/>
    </row>
    <row r="63" spans="1:6" s="67" customFormat="1" ht="22.5" hidden="1" customHeight="1" thickTop="1">
      <c r="A63" s="6" t="s">
        <v>31</v>
      </c>
      <c r="B63" s="244">
        <f>계약현황공개!C45</f>
        <v>0</v>
      </c>
      <c r="C63" s="245"/>
      <c r="D63" s="245"/>
      <c r="E63" s="245"/>
      <c r="F63" s="246"/>
    </row>
    <row r="64" spans="1:6" s="67" customFormat="1" ht="14.25" hidden="1">
      <c r="A64" s="230" t="s">
        <v>39</v>
      </c>
      <c r="B64" s="248" t="s">
        <v>32</v>
      </c>
      <c r="C64" s="248" t="s">
        <v>80</v>
      </c>
      <c r="D64" s="80" t="s">
        <v>40</v>
      </c>
      <c r="E64" s="80" t="s">
        <v>33</v>
      </c>
      <c r="F64" s="81" t="s">
        <v>44</v>
      </c>
    </row>
    <row r="65" spans="1:6" s="67" customFormat="1" ht="14.25" hidden="1">
      <c r="A65" s="247"/>
      <c r="B65" s="249"/>
      <c r="C65" s="249"/>
      <c r="D65" s="8" t="s">
        <v>41</v>
      </c>
      <c r="E65" s="8" t="s">
        <v>34</v>
      </c>
      <c r="F65" s="9" t="s">
        <v>42</v>
      </c>
    </row>
    <row r="66" spans="1:6" s="67" customFormat="1" ht="13.5" hidden="1" customHeight="1">
      <c r="A66" s="247"/>
      <c r="B66" s="250">
        <f>계약현황공개!C48</f>
        <v>0</v>
      </c>
      <c r="C66" s="252">
        <f>계약현황공개!E48</f>
        <v>0</v>
      </c>
      <c r="D66" s="254">
        <f>계약현황공개!C46</f>
        <v>0</v>
      </c>
      <c r="E66" s="254">
        <f>계약현황공개!E47</f>
        <v>0</v>
      </c>
      <c r="F66" s="256" t="e">
        <f>계약현황공개!C47</f>
        <v>#DIV/0!</v>
      </c>
    </row>
    <row r="67" spans="1:6" s="67" customFormat="1" ht="13.5" hidden="1" customHeight="1">
      <c r="A67" s="231"/>
      <c r="B67" s="251"/>
      <c r="C67" s="253"/>
      <c r="D67" s="255"/>
      <c r="E67" s="255"/>
      <c r="F67" s="257"/>
    </row>
    <row r="68" spans="1:6" s="67" customFormat="1" ht="14.25" hidden="1">
      <c r="A68" s="230" t="s">
        <v>35</v>
      </c>
      <c r="B68" s="80" t="s">
        <v>36</v>
      </c>
      <c r="C68" s="80" t="s">
        <v>46</v>
      </c>
      <c r="D68" s="232" t="s">
        <v>37</v>
      </c>
      <c r="E68" s="233"/>
      <c r="F68" s="234"/>
    </row>
    <row r="69" spans="1:6" s="67" customFormat="1" ht="14.25" hidden="1">
      <c r="A69" s="231"/>
      <c r="B69" s="42">
        <f>계약현황공개!E50</f>
        <v>0</v>
      </c>
      <c r="C69" s="3"/>
      <c r="D69" s="235">
        <f>계약현황공개!E51</f>
        <v>0</v>
      </c>
      <c r="E69" s="236"/>
      <c r="F69" s="237"/>
    </row>
    <row r="70" spans="1:6" s="67" customFormat="1" ht="19.5" hidden="1" customHeight="1">
      <c r="A70" s="79" t="s">
        <v>45</v>
      </c>
      <c r="B70" s="238" t="s">
        <v>166</v>
      </c>
      <c r="C70" s="239"/>
      <c r="D70" s="239"/>
      <c r="E70" s="239"/>
      <c r="F70" s="240"/>
    </row>
    <row r="71" spans="1:6" s="67" customFormat="1" ht="19.5" hidden="1" customHeight="1">
      <c r="A71" s="79" t="s">
        <v>43</v>
      </c>
      <c r="B71" s="238" t="s">
        <v>154</v>
      </c>
      <c r="C71" s="239"/>
      <c r="D71" s="239"/>
      <c r="E71" s="239"/>
      <c r="F71" s="240"/>
    </row>
    <row r="72" spans="1:6" s="67" customFormat="1" ht="15" hidden="1" thickBot="1">
      <c r="A72" s="7" t="s">
        <v>38</v>
      </c>
      <c r="B72" s="241"/>
      <c r="C72" s="242"/>
      <c r="D72" s="242"/>
      <c r="E72" s="242"/>
      <c r="F72" s="243"/>
    </row>
    <row r="73" spans="1:6" s="67" customFormat="1" ht="22.5" hidden="1" customHeight="1" thickTop="1">
      <c r="A73" s="6" t="s">
        <v>31</v>
      </c>
      <c r="B73" s="244">
        <f>계약현황공개!C52</f>
        <v>0</v>
      </c>
      <c r="C73" s="245"/>
      <c r="D73" s="245"/>
      <c r="E73" s="245"/>
      <c r="F73" s="246"/>
    </row>
    <row r="74" spans="1:6" s="67" customFormat="1" ht="14.25" hidden="1">
      <c r="A74" s="230" t="s">
        <v>39</v>
      </c>
      <c r="B74" s="248" t="s">
        <v>32</v>
      </c>
      <c r="C74" s="248" t="s">
        <v>80</v>
      </c>
      <c r="D74" s="80" t="s">
        <v>40</v>
      </c>
      <c r="E74" s="80" t="s">
        <v>33</v>
      </c>
      <c r="F74" s="81" t="s">
        <v>44</v>
      </c>
    </row>
    <row r="75" spans="1:6" s="67" customFormat="1" ht="14.25" hidden="1">
      <c r="A75" s="247"/>
      <c r="B75" s="249"/>
      <c r="C75" s="249"/>
      <c r="D75" s="8" t="s">
        <v>41</v>
      </c>
      <c r="E75" s="8" t="s">
        <v>34</v>
      </c>
      <c r="F75" s="9" t="s">
        <v>42</v>
      </c>
    </row>
    <row r="76" spans="1:6" s="67" customFormat="1" ht="13.5" hidden="1" customHeight="1">
      <c r="A76" s="247"/>
      <c r="B76" s="250">
        <f>계약현황공개!C55</f>
        <v>0</v>
      </c>
      <c r="C76" s="252">
        <f>계약현황공개!E55</f>
        <v>0</v>
      </c>
      <c r="D76" s="254">
        <f>계약현황공개!C53</f>
        <v>0</v>
      </c>
      <c r="E76" s="254">
        <f>계약현황공개!E54</f>
        <v>0</v>
      </c>
      <c r="F76" s="256" t="e">
        <f>계약현황공개!C54</f>
        <v>#DIV/0!</v>
      </c>
    </row>
    <row r="77" spans="1:6" s="67" customFormat="1" ht="13.5" hidden="1" customHeight="1">
      <c r="A77" s="231"/>
      <c r="B77" s="251"/>
      <c r="C77" s="253"/>
      <c r="D77" s="255"/>
      <c r="E77" s="255"/>
      <c r="F77" s="257"/>
    </row>
    <row r="78" spans="1:6" s="67" customFormat="1" ht="14.25" hidden="1">
      <c r="A78" s="230" t="s">
        <v>35</v>
      </c>
      <c r="B78" s="80" t="s">
        <v>36</v>
      </c>
      <c r="C78" s="80" t="s">
        <v>46</v>
      </c>
      <c r="D78" s="232" t="s">
        <v>37</v>
      </c>
      <c r="E78" s="233"/>
      <c r="F78" s="234"/>
    </row>
    <row r="79" spans="1:6" s="67" customFormat="1" ht="14.25" hidden="1">
      <c r="A79" s="231"/>
      <c r="B79" s="42">
        <f>계약현황공개!E57</f>
        <v>0</v>
      </c>
      <c r="C79" s="3"/>
      <c r="D79" s="235">
        <f>계약현황공개!E58</f>
        <v>0</v>
      </c>
      <c r="E79" s="236"/>
      <c r="F79" s="237"/>
    </row>
    <row r="80" spans="1:6" s="67" customFormat="1" ht="19.5" hidden="1" customHeight="1">
      <c r="A80" s="79" t="s">
        <v>45</v>
      </c>
      <c r="B80" s="238" t="s">
        <v>166</v>
      </c>
      <c r="C80" s="239"/>
      <c r="D80" s="239"/>
      <c r="E80" s="239"/>
      <c r="F80" s="240"/>
    </row>
    <row r="81" spans="1:6" s="67" customFormat="1" ht="19.5" hidden="1" customHeight="1">
      <c r="A81" s="79" t="s">
        <v>43</v>
      </c>
      <c r="B81" s="238" t="s">
        <v>154</v>
      </c>
      <c r="C81" s="239"/>
      <c r="D81" s="239"/>
      <c r="E81" s="239"/>
      <c r="F81" s="240"/>
    </row>
    <row r="82" spans="1:6" s="67" customFormat="1" ht="15" hidden="1" thickBot="1">
      <c r="A82" s="7" t="s">
        <v>38</v>
      </c>
      <c r="B82" s="241"/>
      <c r="C82" s="242"/>
      <c r="D82" s="242"/>
      <c r="E82" s="242"/>
      <c r="F82" s="243"/>
    </row>
    <row r="83" spans="1:6" s="67" customFormat="1" ht="22.5" hidden="1" customHeight="1" thickTop="1">
      <c r="A83" s="6" t="s">
        <v>31</v>
      </c>
      <c r="B83" s="244">
        <f>계약현황공개!C59</f>
        <v>0</v>
      </c>
      <c r="C83" s="245"/>
      <c r="D83" s="245"/>
      <c r="E83" s="245"/>
      <c r="F83" s="246"/>
    </row>
    <row r="84" spans="1:6" s="67" customFormat="1" ht="14.25" hidden="1">
      <c r="A84" s="230" t="s">
        <v>39</v>
      </c>
      <c r="B84" s="248" t="s">
        <v>32</v>
      </c>
      <c r="C84" s="248" t="s">
        <v>80</v>
      </c>
      <c r="D84" s="80" t="s">
        <v>40</v>
      </c>
      <c r="E84" s="80" t="s">
        <v>33</v>
      </c>
      <c r="F84" s="81" t="s">
        <v>44</v>
      </c>
    </row>
    <row r="85" spans="1:6" s="67" customFormat="1" ht="14.25" hidden="1">
      <c r="A85" s="247"/>
      <c r="B85" s="249"/>
      <c r="C85" s="249"/>
      <c r="D85" s="8" t="s">
        <v>41</v>
      </c>
      <c r="E85" s="8" t="s">
        <v>34</v>
      </c>
      <c r="F85" s="9" t="s">
        <v>42</v>
      </c>
    </row>
    <row r="86" spans="1:6" s="67" customFormat="1" ht="13.5" hidden="1" customHeight="1">
      <c r="A86" s="247"/>
      <c r="B86" s="250">
        <f>계약현황공개!C62</f>
        <v>0</v>
      </c>
      <c r="C86" s="252">
        <f>계약현황공개!E62</f>
        <v>0</v>
      </c>
      <c r="D86" s="254">
        <f>계약현황공개!C60</f>
        <v>0</v>
      </c>
      <c r="E86" s="254">
        <f>계약현황공개!E61</f>
        <v>0</v>
      </c>
      <c r="F86" s="256" t="e">
        <f>계약현황공개!C61</f>
        <v>#DIV/0!</v>
      </c>
    </row>
    <row r="87" spans="1:6" s="67" customFormat="1" ht="13.5" hidden="1" customHeight="1">
      <c r="A87" s="231"/>
      <c r="B87" s="251"/>
      <c r="C87" s="253"/>
      <c r="D87" s="255"/>
      <c r="E87" s="255"/>
      <c r="F87" s="257"/>
    </row>
    <row r="88" spans="1:6" s="67" customFormat="1" ht="14.25" hidden="1">
      <c r="A88" s="230" t="s">
        <v>35</v>
      </c>
      <c r="B88" s="80" t="s">
        <v>36</v>
      </c>
      <c r="C88" s="80" t="s">
        <v>46</v>
      </c>
      <c r="D88" s="232" t="s">
        <v>37</v>
      </c>
      <c r="E88" s="233"/>
      <c r="F88" s="234"/>
    </row>
    <row r="89" spans="1:6" s="67" customFormat="1" ht="14.25" hidden="1">
      <c r="A89" s="231"/>
      <c r="B89" s="42">
        <f>계약현황공개!E64</f>
        <v>0</v>
      </c>
      <c r="C89" s="3"/>
      <c r="D89" s="235">
        <f>계약현황공개!E65</f>
        <v>0</v>
      </c>
      <c r="E89" s="236"/>
      <c r="F89" s="237"/>
    </row>
    <row r="90" spans="1:6" s="67" customFormat="1" ht="19.5" hidden="1" customHeight="1">
      <c r="A90" s="79" t="s">
        <v>45</v>
      </c>
      <c r="B90" s="238" t="s">
        <v>166</v>
      </c>
      <c r="C90" s="239"/>
      <c r="D90" s="239"/>
      <c r="E90" s="239"/>
      <c r="F90" s="240"/>
    </row>
    <row r="91" spans="1:6" s="67" customFormat="1" ht="19.5" hidden="1" customHeight="1">
      <c r="A91" s="79" t="s">
        <v>43</v>
      </c>
      <c r="B91" s="238" t="s">
        <v>154</v>
      </c>
      <c r="C91" s="239"/>
      <c r="D91" s="239"/>
      <c r="E91" s="239"/>
      <c r="F91" s="240"/>
    </row>
    <row r="92" spans="1:6" s="67" customFormat="1" ht="15" hidden="1" thickBot="1">
      <c r="A92" s="7" t="s">
        <v>38</v>
      </c>
      <c r="B92" s="241"/>
      <c r="C92" s="242"/>
      <c r="D92" s="242"/>
      <c r="E92" s="242"/>
      <c r="F92" s="243"/>
    </row>
    <row r="93" spans="1:6" s="67" customFormat="1" ht="22.5" hidden="1" customHeight="1" thickTop="1">
      <c r="A93" s="6" t="s">
        <v>31</v>
      </c>
      <c r="B93" s="244">
        <f>계약현황공개!C66</f>
        <v>0</v>
      </c>
      <c r="C93" s="245"/>
      <c r="D93" s="245"/>
      <c r="E93" s="245"/>
      <c r="F93" s="246"/>
    </row>
    <row r="94" spans="1:6" s="67" customFormat="1" ht="14.25" hidden="1">
      <c r="A94" s="230" t="s">
        <v>39</v>
      </c>
      <c r="B94" s="248" t="s">
        <v>32</v>
      </c>
      <c r="C94" s="248" t="s">
        <v>80</v>
      </c>
      <c r="D94" s="80" t="s">
        <v>40</v>
      </c>
      <c r="E94" s="80" t="s">
        <v>33</v>
      </c>
      <c r="F94" s="81" t="s">
        <v>44</v>
      </c>
    </row>
    <row r="95" spans="1:6" s="67" customFormat="1" ht="14.25" hidden="1">
      <c r="A95" s="247"/>
      <c r="B95" s="249"/>
      <c r="C95" s="249"/>
      <c r="D95" s="8" t="s">
        <v>41</v>
      </c>
      <c r="E95" s="8" t="s">
        <v>34</v>
      </c>
      <c r="F95" s="9" t="s">
        <v>42</v>
      </c>
    </row>
    <row r="96" spans="1:6" s="67" customFormat="1" ht="13.5" hidden="1" customHeight="1">
      <c r="A96" s="247"/>
      <c r="B96" s="250">
        <f>계약현황공개!C69</f>
        <v>0</v>
      </c>
      <c r="C96" s="252">
        <f>계약현황공개!E69</f>
        <v>0</v>
      </c>
      <c r="D96" s="254">
        <f>계약현황공개!C67</f>
        <v>0</v>
      </c>
      <c r="E96" s="254">
        <f>계약현황공개!E68</f>
        <v>0</v>
      </c>
      <c r="F96" s="256" t="e">
        <f>계약현황공개!C68</f>
        <v>#DIV/0!</v>
      </c>
    </row>
    <row r="97" spans="1:6" s="67" customFormat="1" ht="13.5" hidden="1" customHeight="1">
      <c r="A97" s="231"/>
      <c r="B97" s="251"/>
      <c r="C97" s="253"/>
      <c r="D97" s="255"/>
      <c r="E97" s="255"/>
      <c r="F97" s="257"/>
    </row>
    <row r="98" spans="1:6" s="67" customFormat="1" ht="14.25" hidden="1">
      <c r="A98" s="230" t="s">
        <v>35</v>
      </c>
      <c r="B98" s="80" t="s">
        <v>36</v>
      </c>
      <c r="C98" s="80" t="s">
        <v>46</v>
      </c>
      <c r="D98" s="232" t="s">
        <v>37</v>
      </c>
      <c r="E98" s="233"/>
      <c r="F98" s="234"/>
    </row>
    <row r="99" spans="1:6" s="67" customFormat="1" ht="14.25" hidden="1">
      <c r="A99" s="231"/>
      <c r="B99" s="42">
        <f>계약현황공개!E71</f>
        <v>0</v>
      </c>
      <c r="C99" s="3"/>
      <c r="D99" s="235">
        <f>계약현황공개!E72</f>
        <v>0</v>
      </c>
      <c r="E99" s="236"/>
      <c r="F99" s="237"/>
    </row>
    <row r="100" spans="1:6" s="67" customFormat="1" ht="19.5" hidden="1" customHeight="1">
      <c r="A100" s="79" t="s">
        <v>45</v>
      </c>
      <c r="B100" s="238" t="s">
        <v>166</v>
      </c>
      <c r="C100" s="239"/>
      <c r="D100" s="239"/>
      <c r="E100" s="239"/>
      <c r="F100" s="240"/>
    </row>
    <row r="101" spans="1:6" s="67" customFormat="1" ht="19.5" hidden="1" customHeight="1">
      <c r="A101" s="79" t="s">
        <v>43</v>
      </c>
      <c r="B101" s="238" t="s">
        <v>154</v>
      </c>
      <c r="C101" s="239"/>
      <c r="D101" s="239"/>
      <c r="E101" s="239"/>
      <c r="F101" s="240"/>
    </row>
    <row r="102" spans="1:6" s="67" customFormat="1" ht="15" hidden="1" thickBot="1">
      <c r="A102" s="7" t="s">
        <v>38</v>
      </c>
      <c r="B102" s="241"/>
      <c r="C102" s="242"/>
      <c r="D102" s="242"/>
      <c r="E102" s="242"/>
      <c r="F102" s="243"/>
    </row>
    <row r="103" spans="1:6" s="67" customFormat="1" ht="22.5" hidden="1" customHeight="1" thickTop="1">
      <c r="A103" s="6" t="s">
        <v>31</v>
      </c>
      <c r="B103" s="244">
        <f>계약현황공개!C73</f>
        <v>0</v>
      </c>
      <c r="C103" s="245"/>
      <c r="D103" s="245"/>
      <c r="E103" s="245"/>
      <c r="F103" s="246"/>
    </row>
    <row r="104" spans="1:6" s="67" customFormat="1" ht="14.25" hidden="1">
      <c r="A104" s="230" t="s">
        <v>39</v>
      </c>
      <c r="B104" s="248" t="s">
        <v>32</v>
      </c>
      <c r="C104" s="248" t="s">
        <v>80</v>
      </c>
      <c r="D104" s="80" t="s">
        <v>40</v>
      </c>
      <c r="E104" s="80" t="s">
        <v>33</v>
      </c>
      <c r="F104" s="81" t="s">
        <v>44</v>
      </c>
    </row>
    <row r="105" spans="1:6" s="67" customFormat="1" ht="14.25" hidden="1">
      <c r="A105" s="247"/>
      <c r="B105" s="249"/>
      <c r="C105" s="249"/>
      <c r="D105" s="8" t="s">
        <v>41</v>
      </c>
      <c r="E105" s="8" t="s">
        <v>34</v>
      </c>
      <c r="F105" s="9" t="s">
        <v>42</v>
      </c>
    </row>
    <row r="106" spans="1:6" s="67" customFormat="1" ht="13.5" hidden="1" customHeight="1">
      <c r="A106" s="247"/>
      <c r="B106" s="250">
        <f>계약현황공개!C76</f>
        <v>0</v>
      </c>
      <c r="C106" s="252">
        <f>계약현황공개!E76</f>
        <v>0</v>
      </c>
      <c r="D106" s="254">
        <f>계약현황공개!C74</f>
        <v>0</v>
      </c>
      <c r="E106" s="254">
        <f>계약현황공개!E75</f>
        <v>0</v>
      </c>
      <c r="F106" s="256" t="e">
        <f>계약현황공개!C75</f>
        <v>#DIV/0!</v>
      </c>
    </row>
    <row r="107" spans="1:6" s="67" customFormat="1" ht="13.5" hidden="1" customHeight="1">
      <c r="A107" s="231"/>
      <c r="B107" s="251"/>
      <c r="C107" s="253"/>
      <c r="D107" s="255"/>
      <c r="E107" s="255"/>
      <c r="F107" s="257"/>
    </row>
    <row r="108" spans="1:6" s="67" customFormat="1" ht="14.25" hidden="1">
      <c r="A108" s="230" t="s">
        <v>35</v>
      </c>
      <c r="B108" s="80" t="s">
        <v>36</v>
      </c>
      <c r="C108" s="80" t="s">
        <v>46</v>
      </c>
      <c r="D108" s="232" t="s">
        <v>37</v>
      </c>
      <c r="E108" s="233"/>
      <c r="F108" s="234"/>
    </row>
    <row r="109" spans="1:6" s="67" customFormat="1" ht="14.25" hidden="1">
      <c r="A109" s="231"/>
      <c r="B109" s="42">
        <f>계약현황공개!E78</f>
        <v>0</v>
      </c>
      <c r="C109" s="3"/>
      <c r="D109" s="235">
        <f>계약현황공개!E79</f>
        <v>0</v>
      </c>
      <c r="E109" s="236"/>
      <c r="F109" s="237"/>
    </row>
    <row r="110" spans="1:6" s="67" customFormat="1" ht="19.5" hidden="1" customHeight="1">
      <c r="A110" s="79" t="s">
        <v>45</v>
      </c>
      <c r="B110" s="238" t="s">
        <v>166</v>
      </c>
      <c r="C110" s="239"/>
      <c r="D110" s="239"/>
      <c r="E110" s="239"/>
      <c r="F110" s="240"/>
    </row>
    <row r="111" spans="1:6" s="67" customFormat="1" ht="19.5" hidden="1" customHeight="1">
      <c r="A111" s="79" t="s">
        <v>43</v>
      </c>
      <c r="B111" s="238" t="s">
        <v>154</v>
      </c>
      <c r="C111" s="239"/>
      <c r="D111" s="239"/>
      <c r="E111" s="239"/>
      <c r="F111" s="240"/>
    </row>
    <row r="112" spans="1:6" s="67" customFormat="1" ht="15" hidden="1" thickBot="1">
      <c r="A112" s="7" t="s">
        <v>38</v>
      </c>
      <c r="B112" s="241"/>
      <c r="C112" s="242"/>
      <c r="D112" s="242"/>
      <c r="E112" s="242"/>
      <c r="F112" s="243"/>
    </row>
    <row r="113" spans="1:6" s="67" customFormat="1" ht="22.5" hidden="1" customHeight="1" thickTop="1">
      <c r="A113" s="6" t="s">
        <v>31</v>
      </c>
      <c r="B113" s="244">
        <f>계약현황공개!C80</f>
        <v>0</v>
      </c>
      <c r="C113" s="245"/>
      <c r="D113" s="245"/>
      <c r="E113" s="245"/>
      <c r="F113" s="246"/>
    </row>
    <row r="114" spans="1:6" s="67" customFormat="1" ht="14.25" hidden="1">
      <c r="A114" s="230" t="s">
        <v>39</v>
      </c>
      <c r="B114" s="248" t="s">
        <v>32</v>
      </c>
      <c r="C114" s="248" t="s">
        <v>80</v>
      </c>
      <c r="D114" s="80" t="s">
        <v>40</v>
      </c>
      <c r="E114" s="80" t="s">
        <v>33</v>
      </c>
      <c r="F114" s="81" t="s">
        <v>44</v>
      </c>
    </row>
    <row r="115" spans="1:6" s="67" customFormat="1" ht="14.25" hidden="1">
      <c r="A115" s="247"/>
      <c r="B115" s="249"/>
      <c r="C115" s="249"/>
      <c r="D115" s="8" t="s">
        <v>41</v>
      </c>
      <c r="E115" s="8" t="s">
        <v>34</v>
      </c>
      <c r="F115" s="9" t="s">
        <v>42</v>
      </c>
    </row>
    <row r="116" spans="1:6" s="67" customFormat="1" ht="13.5" hidden="1" customHeight="1">
      <c r="A116" s="247"/>
      <c r="B116" s="250">
        <f>계약현황공개!C83</f>
        <v>0</v>
      </c>
      <c r="C116" s="252">
        <f>계약현황공개!E83</f>
        <v>0</v>
      </c>
      <c r="D116" s="254">
        <f>계약현황공개!C81</f>
        <v>0</v>
      </c>
      <c r="E116" s="254">
        <f>계약현황공개!E82</f>
        <v>0</v>
      </c>
      <c r="F116" s="256" t="e">
        <f>계약현황공개!C82</f>
        <v>#DIV/0!</v>
      </c>
    </row>
    <row r="117" spans="1:6" s="67" customFormat="1" ht="13.5" hidden="1" customHeight="1">
      <c r="A117" s="231"/>
      <c r="B117" s="251"/>
      <c r="C117" s="253"/>
      <c r="D117" s="255"/>
      <c r="E117" s="255"/>
      <c r="F117" s="257"/>
    </row>
    <row r="118" spans="1:6" s="67" customFormat="1" ht="14.25" hidden="1">
      <c r="A118" s="230" t="s">
        <v>35</v>
      </c>
      <c r="B118" s="80" t="s">
        <v>36</v>
      </c>
      <c r="C118" s="80" t="s">
        <v>46</v>
      </c>
      <c r="D118" s="232" t="s">
        <v>37</v>
      </c>
      <c r="E118" s="233"/>
      <c r="F118" s="234"/>
    </row>
    <row r="119" spans="1:6" s="67" customFormat="1" ht="14.25" hidden="1">
      <c r="A119" s="231"/>
      <c r="B119" s="42">
        <f>계약현황공개!E85</f>
        <v>0</v>
      </c>
      <c r="C119" s="3"/>
      <c r="D119" s="235">
        <f>계약현황공개!E86</f>
        <v>0</v>
      </c>
      <c r="E119" s="236"/>
      <c r="F119" s="237"/>
    </row>
    <row r="120" spans="1:6" s="67" customFormat="1" ht="19.5" hidden="1" customHeight="1">
      <c r="A120" s="79" t="s">
        <v>45</v>
      </c>
      <c r="B120" s="238" t="s">
        <v>166</v>
      </c>
      <c r="C120" s="239"/>
      <c r="D120" s="239"/>
      <c r="E120" s="239"/>
      <c r="F120" s="240"/>
    </row>
    <row r="121" spans="1:6" s="67" customFormat="1" ht="19.5" hidden="1" customHeight="1">
      <c r="A121" s="79" t="s">
        <v>43</v>
      </c>
      <c r="B121" s="238" t="s">
        <v>154</v>
      </c>
      <c r="C121" s="239"/>
      <c r="D121" s="239"/>
      <c r="E121" s="239"/>
      <c r="F121" s="240"/>
    </row>
    <row r="122" spans="1:6" s="67" customFormat="1" ht="15" hidden="1" thickBot="1">
      <c r="A122" s="7" t="s">
        <v>38</v>
      </c>
      <c r="B122" s="241"/>
      <c r="C122" s="242"/>
      <c r="D122" s="242"/>
      <c r="E122" s="242"/>
      <c r="F122" s="243"/>
    </row>
    <row r="123" spans="1:6" ht="14.25" thickTop="1"/>
  </sheetData>
  <mergeCells count="181">
    <mergeCell ref="A98:A99"/>
    <mergeCell ref="D98:F98"/>
    <mergeCell ref="D99:F99"/>
    <mergeCell ref="B100:F100"/>
    <mergeCell ref="B101:F101"/>
    <mergeCell ref="B102:F10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8:A19"/>
    <mergeCell ref="D18:F18"/>
    <mergeCell ref="D19:F19"/>
    <mergeCell ref="B20:F20"/>
    <mergeCell ref="B21:F21"/>
    <mergeCell ref="B22:F22"/>
    <mergeCell ref="F76:F77"/>
    <mergeCell ref="A78:A79"/>
    <mergeCell ref="D78:F78"/>
    <mergeCell ref="D79:F79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118:A119"/>
    <mergeCell ref="D118:F118"/>
    <mergeCell ref="D119:F119"/>
    <mergeCell ref="B120:F120"/>
    <mergeCell ref="B121:F121"/>
    <mergeCell ref="B122:F122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showGridLines="0"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</cols>
  <sheetData>
    <row r="1" spans="1:11" ht="25.5">
      <c r="A1" s="216" t="s">
        <v>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</row>
    <row r="2" spans="1:11" ht="12" customHeight="1" thickBot="1">
      <c r="A2" s="217"/>
      <c r="B2" s="217"/>
      <c r="C2" s="18"/>
      <c r="D2" s="18"/>
      <c r="E2" s="18"/>
      <c r="F2" s="28"/>
      <c r="G2" s="28"/>
      <c r="H2" s="28"/>
      <c r="I2" s="28"/>
      <c r="J2" s="262" t="s">
        <v>3</v>
      </c>
      <c r="K2" s="262"/>
    </row>
    <row r="3" spans="1:11" ht="22.5" customHeight="1" thickBot="1">
      <c r="A3" s="25" t="s">
        <v>4</v>
      </c>
      <c r="B3" s="26" t="s">
        <v>5</v>
      </c>
      <c r="C3" s="26" t="s">
        <v>0</v>
      </c>
      <c r="D3" s="26" t="s">
        <v>6</v>
      </c>
      <c r="E3" s="26" t="s">
        <v>7</v>
      </c>
      <c r="F3" s="26" t="s">
        <v>8</v>
      </c>
      <c r="G3" s="26" t="s">
        <v>9</v>
      </c>
      <c r="H3" s="26" t="s">
        <v>10</v>
      </c>
      <c r="I3" s="26" t="s">
        <v>11</v>
      </c>
      <c r="J3" s="26" t="s">
        <v>12</v>
      </c>
      <c r="K3" s="27" t="s">
        <v>1</v>
      </c>
    </row>
    <row r="4" spans="1:11" ht="26.25" customHeight="1" thickTop="1" thickBot="1">
      <c r="A4" s="34"/>
      <c r="B4" s="176" t="s">
        <v>168</v>
      </c>
      <c r="C4" s="35"/>
      <c r="D4" s="36"/>
      <c r="E4" s="36"/>
      <c r="F4" s="37"/>
      <c r="G4" s="38"/>
      <c r="H4" s="39"/>
      <c r="I4" s="39"/>
      <c r="J4" s="39"/>
      <c r="K4" s="40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showGridLines="0" zoomScaleNormal="100" workbookViewId="0">
      <selection sqref="A1:K1"/>
    </sheetView>
  </sheetViews>
  <sheetFormatPr defaultRowHeight="13.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109375" style="1" customWidth="1"/>
    <col min="6" max="10" width="9.6640625" style="1" customWidth="1"/>
    <col min="11" max="11" width="8.44140625" style="1" customWidth="1"/>
  </cols>
  <sheetData>
    <row r="1" spans="1:11" ht="25.5">
      <c r="A1" s="216" t="s">
        <v>23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</row>
    <row r="2" spans="1:11" s="67" customFormat="1" ht="12" customHeight="1" thickBot="1">
      <c r="A2" s="217"/>
      <c r="B2" s="217"/>
      <c r="C2" s="175"/>
      <c r="D2" s="175"/>
      <c r="E2" s="175"/>
      <c r="F2" s="28"/>
      <c r="G2" s="28"/>
      <c r="H2" s="28"/>
      <c r="I2" s="28"/>
      <c r="J2" s="262" t="s">
        <v>3</v>
      </c>
      <c r="K2" s="262"/>
    </row>
    <row r="3" spans="1:11" ht="22.5" customHeight="1" thickBot="1">
      <c r="A3" s="25" t="s">
        <v>4</v>
      </c>
      <c r="B3" s="26" t="s">
        <v>5</v>
      </c>
      <c r="C3" s="26" t="s">
        <v>0</v>
      </c>
      <c r="D3" s="26" t="s">
        <v>8</v>
      </c>
      <c r="E3" s="26" t="s">
        <v>24</v>
      </c>
      <c r="F3" s="26" t="s">
        <v>20</v>
      </c>
      <c r="G3" s="26" t="s">
        <v>25</v>
      </c>
      <c r="H3" s="26" t="s">
        <v>28</v>
      </c>
      <c r="I3" s="26" t="s">
        <v>26</v>
      </c>
      <c r="J3" s="26" t="s">
        <v>27</v>
      </c>
      <c r="K3" s="27" t="s">
        <v>1</v>
      </c>
    </row>
    <row r="4" spans="1:11" ht="26.25" customHeight="1" thickTop="1" thickBot="1">
      <c r="A4" s="29"/>
      <c r="B4" s="176" t="s">
        <v>168</v>
      </c>
      <c r="C4" s="30"/>
      <c r="D4" s="31"/>
      <c r="E4" s="31"/>
      <c r="F4" s="32"/>
      <c r="G4" s="31"/>
      <c r="H4" s="31"/>
      <c r="I4" s="31"/>
      <c r="J4" s="31"/>
      <c r="K4" s="33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준공검사현황</vt:lpstr>
      <vt:lpstr>대금지급현황</vt:lpstr>
      <vt:lpstr>계약현황공개</vt:lpstr>
      <vt:lpstr>수의계약현황공개</vt:lpstr>
      <vt:lpstr>입찰현황</vt:lpstr>
      <vt:lpstr>개찰현황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2025-12-08T01:02:46Z</dcterms:modified>
</cp:coreProperties>
</file>