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진미\2_계약관련\현황공개\11월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5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I15" i="6" l="1"/>
  <c r="I14" i="6" l="1"/>
  <c r="F6" i="35" l="1"/>
  <c r="I5" i="6" l="1"/>
  <c r="I4" i="6"/>
  <c r="I12" i="6" l="1"/>
  <c r="I13" i="6" l="1"/>
  <c r="I6" i="6" l="1"/>
  <c r="I9" i="6"/>
  <c r="I8" i="6"/>
  <c r="I10" i="6"/>
  <c r="I11" i="6"/>
  <c r="I7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<sst xmlns="http://schemas.openxmlformats.org/spreadsheetml/2006/main" count="413" uniqueCount="265">
  <si>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</si>
  <si>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</si>
  <si>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</si>
  <si>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</si>
  <si>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</si>
  <si>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</si>
  <si>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</si>
  <si>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</si>
  <si>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</si>
  <si>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</si>
  <si>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</si>
  <si>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</si>
  <si>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</si>
  <si>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</si>
  <si>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</si>
  <si>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</si>
  <si>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</si>
  <si>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</si>
  <si>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</si>
  <si>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</si>
  <si>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</si>
  <si>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</si>
  <si>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티센크루프 엘리베이터코리아㈜</t>
    <phoneticPr fontId="4" type="noConversion"/>
  </si>
  <si>
    <t>오티스엘리베이터</t>
    <phoneticPr fontId="4" type="noConversion"/>
  </si>
  <si>
    <t>신도종합서비스</t>
    <phoneticPr fontId="4" type="noConversion"/>
  </si>
  <si>
    <t>정수기, 비데, 공기청정기 위탁관리비</t>
    <phoneticPr fontId="4" type="noConversion"/>
  </si>
  <si>
    <t>공기청정기 위탁관리비</t>
    <phoneticPr fontId="4" type="noConversion"/>
  </si>
  <si>
    <t>성남소방전기㈜</t>
    <phoneticPr fontId="4" type="noConversion"/>
  </si>
  <si>
    <t>㈜에스원 성남</t>
    <phoneticPr fontId="4" type="noConversion"/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</si>
  <si>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</si>
  <si>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</si>
  <si>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</si>
  <si>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</si>
  <si>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</si>
  <si>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</si>
  <si>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</si>
  <si>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</si>
  <si>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</si>
  <si>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</si>
  <si>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</si>
  <si>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</si>
  <si>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</si>
  <si>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</si>
  <si>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</si>
  <si>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</si>
  <si>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</si>
  <si>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</si>
  <si>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</si>
  <si>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</si>
  <si>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</si>
  <si>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</si>
  <si>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</si>
  <si>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- 해당사항 없음 -</t>
    <phoneticPr fontId="4" type="noConversion"/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</si>
  <si>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</si>
  <si>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</si>
  <si>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</si>
  <si>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</si>
  <si>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</si>
  <si>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</si>
  <si>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</si>
  <si>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</si>
  <si>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</si>
  <si>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</si>
  <si>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</si>
  <si>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</si>
  <si>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</si>
  <si>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</si>
  <si>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</si>
  <si>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</si>
  <si>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</si>
  <si>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</si>
  <si>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</si>
  <si>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</si>
  <si>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</si>
  <si>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</si>
  <si>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</si>
  <si>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</si>
  <si>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</si>
  <si>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</si>
  <si>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</si>
  <si>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</si>
  <si>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</si>
  <si>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</si>
  <si>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</si>
  <si>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</si>
  <si>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</si>
  <si>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</si>
  <si>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</si>
  <si>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</si>
  <si>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</si>
  <si>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</si>
  <si>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</si>
  <si>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</si>
  <si>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㈜활기찬중부관광</t>
    <phoneticPr fontId="4" type="noConversion"/>
  </si>
  <si>
    <t>엘지전자㈜</t>
    <phoneticPr fontId="4" type="noConversion"/>
  </si>
  <si>
    <t>.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</si>
  <si>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</si>
  <si>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</si>
  <si>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</si>
  <si>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</si>
  <si>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</si>
  <si>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</si>
  <si>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</si>
  <si>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</si>
  <si>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</si>
  <si>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</si>
  <si>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</si>
  <si>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</si>
  <si>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</si>
  <si>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</si>
  <si>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</si>
  <si>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</si>
  <si>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</si>
  <si>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</si>
  <si>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</si>
  <si>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</si>
  <si>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</si>
  <si>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</si>
  <si>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</si>
  <si>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</si>
  <si>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</si>
  <si>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</si>
  <si>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</si>
  <si>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</si>
  <si>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</si>
  <si>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2020년 시설관리용역</t>
  </si>
  <si>
    <t>2020년 셔틀버스 임차용역</t>
  </si>
  <si>
    <t>2020년 시설관리용역</t>
    <phoneticPr fontId="4" type="noConversion"/>
  </si>
  <si>
    <t>(사)대한민국보훈복지재단</t>
    <phoneticPr fontId="4" type="noConversion"/>
  </si>
  <si>
    <t>2020년 수영장 승강기 유지보수</t>
  </si>
  <si>
    <t>2020년 소방시설 위탁관리</t>
  </si>
  <si>
    <t>2020년 소방시설 위탁관리</t>
    <phoneticPr fontId="4" type="noConversion"/>
  </si>
  <si>
    <t>2020년 무인경비시스템 위탁관리</t>
  </si>
  <si>
    <t>2020년 무인경비시스템 위탁관리</t>
    <phoneticPr fontId="4" type="noConversion"/>
  </si>
  <si>
    <t>2020년 복합기 유지관리</t>
  </si>
  <si>
    <t>2020년 복합기 유지관리</t>
    <phoneticPr fontId="4" type="noConversion"/>
  </si>
  <si>
    <t>웅진코웨이㈜</t>
    <phoneticPr fontId="4" type="noConversion"/>
  </si>
  <si>
    <t>2020년 청소년방과후아카데미 등하원 지원업체</t>
  </si>
  <si>
    <t>㈜서울고속관광</t>
  </si>
  <si>
    <t>정수기, 비데, 공기청정기 위탁관리비</t>
  </si>
  <si>
    <t>공기청정기 위탁관리비</t>
  </si>
  <si>
    <t>사무국</t>
    <phoneticPr fontId="4" type="noConversion"/>
  </si>
  <si>
    <t>사무국</t>
    <phoneticPr fontId="4" type="noConversion"/>
  </si>
  <si>
    <t>분당판교청소년수련관</t>
    <phoneticPr fontId="4" type="noConversion"/>
  </si>
  <si>
    <t>2020년 방과후 복합기 유지관리</t>
    <phoneticPr fontId="4" type="noConversion"/>
  </si>
  <si>
    <t>2020년 셔틀버스 임차용역</t>
    <phoneticPr fontId="4" type="noConversion"/>
  </si>
  <si>
    <t>㈜활기찬중부관광</t>
    <phoneticPr fontId="4" type="noConversion"/>
  </si>
  <si>
    <t>-해당사항 없음-</t>
    <phoneticPr fontId="4" type="noConversion"/>
  </si>
  <si>
    <t>-해당사항 없음-</t>
    <phoneticPr fontId="4" type="noConversion"/>
  </si>
  <si>
    <t>- 해당사항 없음 -</t>
    <phoneticPr fontId="4" type="noConversion"/>
  </si>
  <si>
    <t>2020년 수영장 승강기 유지보수</t>
    <phoneticPr fontId="4" type="noConversion"/>
  </si>
  <si>
    <t>티센크루프 엘리베이터코리아㈜</t>
    <phoneticPr fontId="4" type="noConversion"/>
  </si>
  <si>
    <t>오티스엘리베이터</t>
    <phoneticPr fontId="4" type="noConversion"/>
  </si>
  <si>
    <t>2020년 수련관 승강기 유지보수</t>
    <phoneticPr fontId="4" type="noConversion"/>
  </si>
  <si>
    <t>2020년 방과후 등하원 셔틀버스 
위탁관리</t>
    <phoneticPr fontId="4" type="noConversion"/>
  </si>
  <si>
    <t>㈜서울고속관광</t>
    <phoneticPr fontId="4" type="noConversion"/>
  </si>
  <si>
    <t>구분</t>
    <phoneticPr fontId="4" type="noConversion"/>
  </si>
  <si>
    <t>최초계약금액</t>
  </si>
  <si>
    <t>착수일자</t>
    <phoneticPr fontId="4" type="noConversion"/>
  </si>
  <si>
    <t>준공일자</t>
    <phoneticPr fontId="4" type="noConversion"/>
  </si>
  <si>
    <t>소  재  지</t>
    <phoneticPr fontId="4" type="noConversion"/>
  </si>
  <si>
    <t>수의 1인견적</t>
    <phoneticPr fontId="4" type="noConversion"/>
  </si>
  <si>
    <t>일반</t>
    <phoneticPr fontId="4" type="noConversion"/>
  </si>
  <si>
    <t>소액수의</t>
    <phoneticPr fontId="4" type="noConversion"/>
  </si>
  <si>
    <t>2020년 수련관 승강기 유지보수</t>
    <phoneticPr fontId="4" type="noConversion"/>
  </si>
  <si>
    <t>1회, 2회, 3회, 4회, 5회, 
6회, 7회, 8회, 9회</t>
    <phoneticPr fontId="4" type="noConversion"/>
  </si>
  <si>
    <t>분당판교청소년수련관</t>
    <phoneticPr fontId="4" type="noConversion"/>
  </si>
  <si>
    <t>(단위:원)</t>
    <phoneticPr fontId="4" type="noConversion"/>
  </si>
  <si>
    <t>계약기간</t>
    <phoneticPr fontId="4" type="noConversion"/>
  </si>
  <si>
    <t>수의계약사유</t>
    <phoneticPr fontId="4" type="noConversion"/>
  </si>
  <si>
    <t>지방자치를 당사자로 하는 계약에 관한 법률 시행령 제25조1항에 의한 수의계약</t>
    <phoneticPr fontId="4" type="noConversion"/>
  </si>
  <si>
    <t>1회, 2회, 3회, 4회, 5회, 
6회, 7회, 8회, 9회,10회</t>
    <phoneticPr fontId="4" type="noConversion"/>
  </si>
  <si>
    <t>12월 물품 발주계획</t>
    <phoneticPr fontId="4" type="noConversion"/>
  </si>
  <si>
    <t>12월 용역 발주계획</t>
    <phoneticPr fontId="4" type="noConversion"/>
  </si>
  <si>
    <t>12월 공사 발주계획</t>
    <phoneticPr fontId="4" type="noConversion"/>
  </si>
  <si>
    <t>11월 준공검사현황</t>
    <phoneticPr fontId="4" type="noConversion"/>
  </si>
  <si>
    <t>11월 대금지급현황</t>
    <phoneticPr fontId="4" type="noConversion"/>
  </si>
  <si>
    <t>11월 계약현황 공개</t>
    <phoneticPr fontId="4" type="noConversion"/>
  </si>
  <si>
    <t>11월 수의계약 현황</t>
    <phoneticPr fontId="4" type="noConversion"/>
  </si>
  <si>
    <t>12월</t>
    <phoneticPr fontId="4" type="noConversion"/>
  </si>
  <si>
    <t>수의계약</t>
    <phoneticPr fontId="4" type="noConversion"/>
  </si>
  <si>
    <t>김일섭</t>
    <phoneticPr fontId="4" type="noConversion"/>
  </si>
  <si>
    <t>031-729-9614</t>
    <phoneticPr fontId="4" type="noConversion"/>
  </si>
  <si>
    <t>수의계약</t>
    <phoneticPr fontId="4" type="noConversion"/>
  </si>
  <si>
    <t>분당판교청소년수련관</t>
    <phoneticPr fontId="4" type="noConversion"/>
  </si>
  <si>
    <t>정지홍</t>
    <phoneticPr fontId="4" type="noConversion"/>
  </si>
  <si>
    <t>031-729-9613</t>
    <phoneticPr fontId="4" type="noConversion"/>
  </si>
  <si>
    <t>분당판교청소년수련관</t>
    <phoneticPr fontId="4" type="noConversion"/>
  </si>
  <si>
    <t>031-729-9614</t>
    <phoneticPr fontId="4" type="noConversion"/>
  </si>
  <si>
    <t>12월</t>
    <phoneticPr fontId="4" type="noConversion"/>
  </si>
  <si>
    <t>031-729-9613</t>
    <phoneticPr fontId="4" type="noConversion"/>
  </si>
  <si>
    <t>한정구</t>
    <phoneticPr fontId="4" type="noConversion"/>
  </si>
  <si>
    <t>031-729-9617</t>
    <phoneticPr fontId="4" type="noConversion"/>
  </si>
  <si>
    <t>1회, 2회, 3회, 4회, 5회, 
6회, 7회, 8회, 9회,10회</t>
    <phoneticPr fontId="4" type="noConversion"/>
  </si>
  <si>
    <t>수영장 PT실 방수공사</t>
    <phoneticPr fontId="4" type="noConversion"/>
  </si>
  <si>
    <t>㈜청라개발</t>
    <phoneticPr fontId="4" type="noConversion"/>
  </si>
  <si>
    <t>분당판교청소년수련관</t>
    <phoneticPr fontId="4" type="noConversion"/>
  </si>
  <si>
    <t>㈜청라개발</t>
    <phoneticPr fontId="4" type="noConversion"/>
  </si>
  <si>
    <t>-</t>
    <phoneticPr fontId="4" type="noConversion"/>
  </si>
  <si>
    <t>인터넷망 사용 신청(2021∼2023년)</t>
  </si>
  <si>
    <t>계약기간</t>
  </si>
  <si>
    <t>2020.11.27.</t>
  </si>
  <si>
    <t>대표자</t>
  </si>
  <si>
    <t>주식회사 케이티</t>
  </si>
  <si>
    <t>구현모</t>
  </si>
  <si>
    <t>경기도 성남시 분당구 불정로 90(정자동)</t>
  </si>
  <si>
    <t>수의계약사유</t>
  </si>
  <si>
    <t>지방자치를 당사자로 하는 계약에 관한 법률 시행령 제25조1항에 의한 수의계약</t>
  </si>
  <si>
    <t>인터넷 전화 사용 신청(2021∼2023년)</t>
  </si>
  <si>
    <t>인터넷망 사용 신청(2021~2023년)</t>
    <phoneticPr fontId="4" type="noConversion"/>
  </si>
  <si>
    <t>인터넷 전화 사용 신청(2021~2023년)</t>
    <phoneticPr fontId="4" type="noConversion"/>
  </si>
  <si>
    <t>2020.11.27.</t>
    <phoneticPr fontId="4" type="noConversion"/>
  </si>
  <si>
    <t>2021.01.01.</t>
    <phoneticPr fontId="4" type="noConversion"/>
  </si>
  <si>
    <t>2023.12.31.</t>
    <phoneticPr fontId="4" type="noConversion"/>
  </si>
  <si>
    <t>주식회사 케이티</t>
    <phoneticPr fontId="4" type="noConversion"/>
  </si>
  <si>
    <t>경기도 성남시 분당구 불정로 90</t>
    <phoneticPr fontId="4" type="noConversion"/>
  </si>
  <si>
    <t>낙찰률</t>
    <phoneticPr fontId="4" type="noConversion"/>
  </si>
  <si>
    <t>2020.11.27.</t>
    <phoneticPr fontId="4" type="noConversion"/>
  </si>
  <si>
    <t>2020.01.01.</t>
    <phoneticPr fontId="4" type="noConversion"/>
  </si>
  <si>
    <t>주식회사 케이티</t>
    <phoneticPr fontId="4" type="noConversion"/>
  </si>
  <si>
    <t>경기도 성남시 분당구 불정로 90</t>
    <phoneticPr fontId="4" type="noConversion"/>
  </si>
  <si>
    <t>2020.11.18.</t>
    <phoneticPr fontId="4" type="noConversion"/>
  </si>
  <si>
    <t>2020.11.19.</t>
    <phoneticPr fontId="4" type="noConversion"/>
  </si>
  <si>
    <t>2020.11.23.</t>
    <phoneticPr fontId="4" type="noConversion"/>
  </si>
  <si>
    <t>㈜청라개발</t>
    <phoneticPr fontId="4" type="noConversion"/>
  </si>
  <si>
    <t>경기도 성남시 중원구 성남대로 1157번길 21-1</t>
    <phoneticPr fontId="4" type="noConversion"/>
  </si>
  <si>
    <t>수영장 PT실 방수공사</t>
    <phoneticPr fontId="4" type="noConversion"/>
  </si>
  <si>
    <t>대표자</t>
    <phoneticPr fontId="4" type="noConversion"/>
  </si>
  <si>
    <t>2020.11.19.~11.23.</t>
    <phoneticPr fontId="4" type="noConversion"/>
  </si>
  <si>
    <t>2021.01.01.~
2023.12.31.</t>
    <phoneticPr fontId="4" type="noConversion"/>
  </si>
  <si>
    <t>㈜청라개발</t>
    <phoneticPr fontId="4" type="noConversion"/>
  </si>
  <si>
    <t>박일형</t>
    <phoneticPr fontId="4" type="noConversion"/>
  </si>
  <si>
    <t>경기도 성남시 중원구 성남대로 1157번길 21-1</t>
    <phoneticPr fontId="4" type="noConversion"/>
  </si>
  <si>
    <t>공개입찰/수의계약</t>
    <phoneticPr fontId="4" type="noConversion"/>
  </si>
  <si>
    <t>공개입찰</t>
    <phoneticPr fontId="4" type="noConversion"/>
  </si>
  <si>
    <t>수의계약</t>
    <phoneticPr fontId="4" type="noConversion"/>
  </si>
  <si>
    <t>김일섭</t>
    <phoneticPr fontId="4" type="noConversion"/>
  </si>
  <si>
    <t>정지홍</t>
    <phoneticPr fontId="4" type="noConversion"/>
  </si>
  <si>
    <t>박태서</t>
    <phoneticPr fontId="4" type="noConversion"/>
  </si>
  <si>
    <t>031-729-9614</t>
    <phoneticPr fontId="4" type="noConversion"/>
  </si>
  <si>
    <t>031-729-9613</t>
    <phoneticPr fontId="4" type="noConversion"/>
  </si>
  <si>
    <t>031-729-9642</t>
  </si>
  <si>
    <t>12월</t>
    <phoneticPr fontId="4" type="noConversion"/>
  </si>
  <si>
    <t>2021년 청소년방과후아카데미 등하원 지원업체 위수탁 계약</t>
    <phoneticPr fontId="4" type="noConversion"/>
  </si>
  <si>
    <t>수의계약</t>
    <phoneticPr fontId="4" type="noConversion"/>
  </si>
  <si>
    <t>수의계약</t>
    <phoneticPr fontId="4" type="noConversion"/>
  </si>
  <si>
    <t>분당판교청소년수련관</t>
    <phoneticPr fontId="4" type="noConversion"/>
  </si>
  <si>
    <t>박태서</t>
    <phoneticPr fontId="4" type="noConversion"/>
  </si>
  <si>
    <t>031-729-9642</t>
    <phoneticPr fontId="4" type="noConversion"/>
  </si>
  <si>
    <t>2021년 청소년방과후아카데미 복합기 유지관리</t>
    <phoneticPr fontId="4" type="noConversion"/>
  </si>
  <si>
    <t>1회, 2회, 3회, 4회, 5회, 
6회, 7회, 8회, 9회,10회,
11회</t>
    <phoneticPr fontId="4" type="noConversion"/>
  </si>
  <si>
    <t>1회, 2회, 3회, 4회, 5회,
6회, 7회</t>
    <phoneticPr fontId="4" type="noConversion"/>
  </si>
  <si>
    <t>2021년 소방시설 위탁관리</t>
    <phoneticPr fontId="4" type="noConversion"/>
  </si>
  <si>
    <t>2021년 위생설비 위탁관리</t>
    <phoneticPr fontId="4" type="noConversion"/>
  </si>
  <si>
    <t>2021년 복합기 위탁관리</t>
    <phoneticPr fontId="4" type="noConversion"/>
  </si>
  <si>
    <t>2021년 실내방역소독</t>
    <phoneticPr fontId="4" type="noConversion"/>
  </si>
  <si>
    <t>2021년 시설관리 용역</t>
    <phoneticPr fontId="4" type="noConversion"/>
  </si>
  <si>
    <t>2021년 셔틀버스 임차용역</t>
    <phoneticPr fontId="4" type="noConversion"/>
  </si>
  <si>
    <t>2021년 방과후아카데미 위탁급식용역</t>
    <phoneticPr fontId="4" type="noConversion"/>
  </si>
  <si>
    <t>2021년 수련관 승강기 유지보수</t>
    <phoneticPr fontId="4" type="noConversion"/>
  </si>
  <si>
    <t>2021년 무인경비시스템 위탁관리</t>
    <phoneticPr fontId="4" type="noConversion"/>
  </si>
  <si>
    <t>2021년 정수기, 비데, 공기청정기 위탁관리</t>
    <phoneticPr fontId="4" type="noConversion"/>
  </si>
  <si>
    <t>2021년 공기청정기 임대 계약</t>
    <phoneticPr fontId="4" type="noConversion"/>
  </si>
  <si>
    <t>정지홍</t>
    <phoneticPr fontId="4" type="noConversion"/>
  </si>
  <si>
    <t>정지홍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</si>
</sst>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%"/>
    <numFmt numFmtId="180" formatCode="0.000%"/>
    <numFmt numFmtId="181" formatCode="###,##0"/>
    <numFmt numFmtId="182" formatCode="0.000_);[Red]\(0.000\)"/>
  </numFmts>
  <fonts count="3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theme="1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10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19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41" fontId="9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41" fontId="15" fillId="0" borderId="2" xfId="1" applyFont="1" applyFill="1" applyBorder="1" applyAlignment="1">
      <alignment horizontal="right" vertical="center"/>
    </xf>
    <xf numFmtId="14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shrinkToFit="1"/>
    </xf>
    <xf numFmtId="0" fontId="0" fillId="0" borderId="0" xfId="0"/>
    <xf numFmtId="0" fontId="0" fillId="0" borderId="0" xfId="0" applyFont="1"/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9" fillId="0" borderId="0" xfId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3" fontId="19" fillId="0" borderId="5" xfId="0" applyNumberFormat="1" applyFont="1" applyFill="1" applyBorder="1" applyAlignment="1">
      <alignment horizontal="center" vertical="center" wrapText="1"/>
    </xf>
    <xf numFmtId="179" fontId="19" fillId="0" borderId="5" xfId="0" applyNumberFormat="1" applyFont="1" applyFill="1" applyBorder="1" applyAlignment="1">
      <alignment horizontal="center" vertical="center" wrapText="1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9" fontId="21" fillId="0" borderId="11" xfId="0" applyNumberFormat="1" applyFont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3" fontId="19" fillId="0" borderId="19" xfId="0" applyNumberFormat="1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14" fontId="19" fillId="4" borderId="5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77" fontId="30" fillId="0" borderId="2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19" fillId="0" borderId="12" xfId="0" applyFont="1" applyFill="1" applyBorder="1" applyAlignment="1">
      <alignment horizontal="center" vertical="center" shrinkToFit="1"/>
    </xf>
    <xf numFmtId="177" fontId="9" fillId="0" borderId="2" xfId="0" quotePrefix="1" applyNumberFormat="1" applyFont="1" applyFill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14" fontId="19" fillId="4" borderId="1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1" fontId="5" fillId="0" borderId="0" xfId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41" fontId="18" fillId="0" borderId="0" xfId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9" fillId="2" borderId="30" xfId="0" applyFont="1" applyFill="1" applyBorder="1" applyAlignment="1">
      <alignment horizontal="center" vertical="center"/>
    </xf>
    <xf numFmtId="0" fontId="15" fillId="2" borderId="31" xfId="0" applyNumberFormat="1" applyFont="1" applyFill="1" applyBorder="1" applyAlignment="1" applyProtection="1">
      <alignment horizontal="center" vertical="center"/>
    </xf>
    <xf numFmtId="49" fontId="9" fillId="2" borderId="31" xfId="0" applyNumberFormat="1" applyFont="1" applyFill="1" applyBorder="1" applyAlignment="1" applyProtection="1">
      <alignment horizontal="center" vertical="center"/>
    </xf>
    <xf numFmtId="49" fontId="15" fillId="2" borderId="31" xfId="0" applyNumberFormat="1" applyFont="1" applyFill="1" applyBorder="1" applyAlignment="1" applyProtection="1">
      <alignment horizontal="center" vertical="center"/>
    </xf>
    <xf numFmtId="41" fontId="15" fillId="2" borderId="31" xfId="1" applyFont="1" applyFill="1" applyBorder="1" applyAlignment="1" applyProtection="1">
      <alignment horizontal="center" vertical="center"/>
    </xf>
    <xf numFmtId="49" fontId="15" fillId="2" borderId="32" xfId="0" applyNumberFormat="1" applyFont="1" applyFill="1" applyBorder="1" applyAlignment="1" applyProtection="1">
      <alignment horizontal="center" vertical="center"/>
    </xf>
    <xf numFmtId="0" fontId="9" fillId="0" borderId="34" xfId="0" applyNumberFormat="1" applyFont="1" applyFill="1" applyBorder="1" applyAlignment="1" applyProtection="1">
      <alignment horizontal="center" vertical="center" wrapText="1"/>
    </xf>
    <xf numFmtId="0" fontId="9" fillId="0" borderId="34" xfId="0" applyNumberFormat="1" applyFont="1" applyFill="1" applyBorder="1" applyAlignment="1" applyProtection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9" fillId="0" borderId="36" xfId="0" applyNumberFormat="1" applyFont="1" applyFill="1" applyBorder="1" applyAlignment="1" applyProtection="1">
      <alignment horizontal="center" vertical="center"/>
    </xf>
    <xf numFmtId="49" fontId="8" fillId="2" borderId="31" xfId="0" applyNumberFormat="1" applyFont="1" applyFill="1" applyBorder="1" applyAlignment="1" applyProtection="1">
      <alignment horizontal="center" vertical="center" wrapText="1"/>
    </xf>
    <xf numFmtId="49" fontId="8" fillId="2" borderId="31" xfId="0" applyNumberFormat="1" applyFont="1" applyFill="1" applyBorder="1" applyAlignment="1" applyProtection="1">
      <alignment horizontal="center" vertical="center"/>
    </xf>
    <xf numFmtId="41" fontId="8" fillId="2" borderId="31" xfId="1" applyFont="1" applyFill="1" applyBorder="1" applyAlignment="1" applyProtection="1">
      <alignment horizontal="center" vertical="center"/>
    </xf>
    <xf numFmtId="14" fontId="8" fillId="2" borderId="31" xfId="0" applyNumberFormat="1" applyFont="1" applyFill="1" applyBorder="1" applyAlignment="1" applyProtection="1">
      <alignment horizontal="center" vertical="center"/>
    </xf>
    <xf numFmtId="14" fontId="8" fillId="2" borderId="31" xfId="0" applyNumberFormat="1" applyFont="1" applyFill="1" applyBorder="1" applyAlignment="1" applyProtection="1">
      <alignment horizontal="center" vertical="center" wrapText="1"/>
    </xf>
    <xf numFmtId="49" fontId="8" fillId="2" borderId="32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30" xfId="0" applyNumberFormat="1" applyFont="1" applyFill="1" applyBorder="1" applyAlignment="1" applyProtection="1">
      <alignment horizontal="center" vertical="center"/>
    </xf>
    <xf numFmtId="0" fontId="0" fillId="0" borderId="35" xfId="0" applyNumberFormat="1" applyFont="1" applyFill="1" applyBorder="1" applyAlignment="1" applyProtection="1">
      <alignment horizontal="center" vertical="center"/>
    </xf>
    <xf numFmtId="0" fontId="3" fillId="0" borderId="36" xfId="0" quotePrefix="1" applyFont="1" applyBorder="1" applyAlignment="1">
      <alignment horizontal="center" vertical="center" wrapText="1"/>
    </xf>
    <xf numFmtId="0" fontId="28" fillId="0" borderId="36" xfId="0" applyFont="1" applyBorder="1" applyAlignment="1" applyProtection="1">
      <alignment horizontal="center" vertical="center" wrapText="1"/>
    </xf>
    <xf numFmtId="181" fontId="29" fillId="0" borderId="36" xfId="0" applyNumberFormat="1" applyFont="1" applyBorder="1" applyAlignment="1" applyProtection="1">
      <alignment horizontal="center" vertical="center" wrapText="1"/>
    </xf>
    <xf numFmtId="0" fontId="29" fillId="0" borderId="36" xfId="0" applyFont="1" applyBorder="1" applyAlignment="1" applyProtection="1">
      <alignment horizontal="center" vertical="center"/>
    </xf>
    <xf numFmtId="177" fontId="28" fillId="0" borderId="36" xfId="0" applyNumberFormat="1" applyFont="1" applyBorder="1" applyAlignment="1" applyProtection="1">
      <alignment horizontal="center" vertical="center"/>
    </xf>
    <xf numFmtId="0" fontId="28" fillId="0" borderId="36" xfId="0" applyFont="1" applyBorder="1" applyAlignment="1" applyProtection="1">
      <alignment horizontal="center" vertical="center"/>
    </xf>
    <xf numFmtId="0" fontId="0" fillId="0" borderId="37" xfId="0" applyNumberFormat="1" applyFont="1" applyFill="1" applyBorder="1" applyAlignment="1" applyProtection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36" xfId="0" quotePrefix="1" applyFont="1" applyFill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wrapText="1" shrinkToFit="1"/>
    </xf>
    <xf numFmtId="176" fontId="3" fillId="0" borderId="36" xfId="1" applyNumberFormat="1" applyFont="1" applyFill="1" applyBorder="1" applyAlignment="1">
      <alignment horizontal="center" vertical="center" shrinkToFit="1"/>
    </xf>
    <xf numFmtId="41" fontId="3" fillId="0" borderId="36" xfId="6" applyFont="1" applyFill="1" applyBorder="1" applyAlignment="1">
      <alignment horizontal="center" vertical="center" shrinkToFit="1"/>
    </xf>
    <xf numFmtId="41" fontId="3" fillId="0" borderId="36" xfId="1" applyFont="1" applyFill="1" applyBorder="1" applyAlignment="1">
      <alignment horizontal="right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182" fontId="11" fillId="3" borderId="31" xfId="0" applyNumberFormat="1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1" fillId="0" borderId="36" xfId="0" quotePrefix="1" applyFont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38" fontId="3" fillId="0" borderId="36" xfId="4" applyNumberFormat="1" applyFont="1" applyBorder="1" applyAlignment="1">
      <alignment vertical="center"/>
    </xf>
    <xf numFmtId="38" fontId="3" fillId="0" borderId="36" xfId="4" applyNumberFormat="1" applyFont="1" applyBorder="1" applyAlignment="1">
      <alignment horizontal="center" vertical="center"/>
    </xf>
    <xf numFmtId="41" fontId="3" fillId="0" borderId="36" xfId="1" applyFont="1" applyBorder="1" applyAlignment="1">
      <alignment horizontal="right" vertical="center"/>
    </xf>
    <xf numFmtId="0" fontId="27" fillId="0" borderId="36" xfId="0" applyFont="1" applyBorder="1" applyAlignment="1" applyProtection="1">
      <alignment horizontal="center" vertical="center" shrinkToFit="1"/>
    </xf>
    <xf numFmtId="0" fontId="26" fillId="0" borderId="36" xfId="0" applyFont="1" applyBorder="1" applyAlignment="1" applyProtection="1">
      <alignment horizontal="center" vertical="center" shrinkToFit="1"/>
    </xf>
    <xf numFmtId="4" fontId="26" fillId="0" borderId="36" xfId="0" applyNumberFormat="1" applyFont="1" applyFill="1" applyBorder="1" applyAlignment="1" applyProtection="1">
      <alignment horizontal="center" vertical="center" shrinkToFit="1"/>
    </xf>
    <xf numFmtId="180" fontId="26" fillId="0" borderId="36" xfId="0" applyNumberFormat="1" applyFont="1" applyFill="1" applyBorder="1" applyAlignment="1" applyProtection="1">
      <alignment horizontal="center" vertical="center" shrinkToFit="1"/>
    </xf>
    <xf numFmtId="0" fontId="26" fillId="0" borderId="36" xfId="0" quotePrefix="1" applyNumberFormat="1" applyFont="1" applyFill="1" applyBorder="1" applyAlignment="1" applyProtection="1">
      <alignment horizontal="center" vertical="center" shrinkToFit="1"/>
    </xf>
    <xf numFmtId="0" fontId="26" fillId="0" borderId="37" xfId="0" applyNumberFormat="1" applyFont="1" applyFill="1" applyBorder="1" applyAlignment="1" applyProtection="1">
      <alignment horizontal="center" vertical="center" wrapText="1" shrinkToFit="1"/>
    </xf>
    <xf numFmtId="41" fontId="9" fillId="0" borderId="36" xfId="1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41" fontId="15" fillId="0" borderId="2" xfId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177" fontId="15" fillId="0" borderId="34" xfId="0" applyNumberFormat="1" applyFont="1" applyFill="1" applyBorder="1" applyAlignment="1">
      <alignment horizontal="center" vertical="center" shrinkToFit="1"/>
    </xf>
    <xf numFmtId="177" fontId="23" fillId="0" borderId="34" xfId="0" applyNumberFormat="1" applyFont="1" applyFill="1" applyBorder="1" applyAlignment="1">
      <alignment horizontal="center" vertical="center" shrinkToFit="1"/>
    </xf>
    <xf numFmtId="0" fontId="24" fillId="2" borderId="20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21" fillId="2" borderId="5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/>
    </xf>
    <xf numFmtId="49" fontId="8" fillId="0" borderId="39" xfId="0" applyNumberFormat="1" applyFont="1" applyFill="1" applyBorder="1" applyAlignment="1" applyProtection="1">
      <alignment horizontal="center" vertical="center"/>
    </xf>
    <xf numFmtId="177" fontId="9" fillId="0" borderId="2" xfId="0" quotePrefix="1" applyNumberFormat="1" applyFont="1" applyFill="1" applyBorder="1" applyAlignment="1">
      <alignment horizontal="center" vertical="center" shrinkToFit="1"/>
    </xf>
    <xf numFmtId="0" fontId="32" fillId="0" borderId="2" xfId="0" applyFont="1" applyFill="1" applyBorder="1" applyAlignment="1">
      <alignment horizontal="center" vertical="center" shrinkToFit="1"/>
    </xf>
    <xf numFmtId="0" fontId="32" fillId="0" borderId="2" xfId="0" applyNumberFormat="1" applyFont="1" applyFill="1" applyBorder="1" applyAlignment="1">
      <alignment horizontal="left" vertical="center" shrinkToFit="1"/>
    </xf>
    <xf numFmtId="0" fontId="32" fillId="0" borderId="2" xfId="0" quotePrefix="1" applyFont="1" applyFill="1" applyBorder="1" applyAlignment="1">
      <alignment horizontal="center" vertical="center" shrinkToFit="1"/>
    </xf>
    <xf numFmtId="176" fontId="32" fillId="0" borderId="2" xfId="1" applyNumberFormat="1" applyFont="1" applyFill="1" applyBorder="1" applyAlignment="1">
      <alignment horizontal="right" vertical="center" shrinkToFit="1"/>
    </xf>
    <xf numFmtId="0" fontId="32" fillId="0" borderId="33" xfId="0" applyFont="1" applyFill="1" applyBorder="1" applyAlignment="1">
      <alignment horizontal="center" vertical="center" shrinkToFit="1"/>
    </xf>
    <xf numFmtId="0" fontId="9" fillId="0" borderId="40" xfId="0" applyFont="1" applyFill="1" applyBorder="1" applyAlignment="1">
      <alignment horizontal="center" vertical="center"/>
    </xf>
    <xf numFmtId="177" fontId="9" fillId="0" borderId="36" xfId="0" applyNumberFormat="1" applyFont="1" applyFill="1" applyBorder="1" applyAlignment="1">
      <alignment horizontal="center" vertical="center" wrapText="1" shrinkToFit="1"/>
    </xf>
    <xf numFmtId="178" fontId="9" fillId="0" borderId="36" xfId="0" applyNumberFormat="1" applyFont="1" applyFill="1" applyBorder="1" applyAlignment="1" applyProtection="1">
      <alignment horizontal="center" vertical="center"/>
    </xf>
    <xf numFmtId="41" fontId="15" fillId="0" borderId="36" xfId="1" applyFont="1" applyFill="1" applyBorder="1" applyAlignment="1">
      <alignment horizontal="center" vertical="center"/>
    </xf>
    <xf numFmtId="14" fontId="15" fillId="0" borderId="36" xfId="0" applyNumberFormat="1" applyFont="1" applyFill="1" applyBorder="1" applyAlignment="1">
      <alignment horizontal="center" vertical="center"/>
    </xf>
    <xf numFmtId="177" fontId="15" fillId="0" borderId="37" xfId="0" applyNumberFormat="1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/>
    </xf>
    <xf numFmtId="177" fontId="15" fillId="0" borderId="36" xfId="0" applyNumberFormat="1" applyFont="1" applyFill="1" applyBorder="1" applyAlignment="1">
      <alignment horizontal="center" vertical="center" shrinkToFit="1"/>
    </xf>
    <xf numFmtId="41" fontId="15" fillId="0" borderId="36" xfId="1" applyFont="1" applyFill="1" applyBorder="1" applyAlignment="1">
      <alignment horizontal="right" vertical="center"/>
    </xf>
    <xf numFmtId="0" fontId="9" fillId="0" borderId="37" xfId="0" applyNumberFormat="1" applyFont="1" applyFill="1" applyBorder="1" applyAlignment="1" applyProtection="1">
      <alignment horizontal="center" vertical="center" wrapText="1"/>
    </xf>
    <xf numFmtId="14" fontId="22" fillId="0" borderId="2" xfId="0" applyNumberFormat="1" applyFont="1" applyBorder="1" applyAlignment="1">
      <alignment horizontal="center" vertical="center" shrinkToFit="1"/>
    </xf>
    <xf numFmtId="0" fontId="24" fillId="2" borderId="2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14" fontId="19" fillId="4" borderId="5" xfId="0" applyNumberFormat="1" applyFont="1" applyFill="1" applyBorder="1" applyAlignment="1">
      <alignment horizontal="center" vertical="center" wrapText="1"/>
    </xf>
    <xf numFmtId="3" fontId="19" fillId="0" borderId="5" xfId="0" applyNumberFormat="1" applyFont="1" applyFill="1" applyBorder="1" applyAlignment="1">
      <alignment horizontal="center" vertical="center" wrapText="1"/>
    </xf>
    <xf numFmtId="3" fontId="19" fillId="0" borderId="19" xfId="0" applyNumberFormat="1" applyFont="1" applyFill="1" applyBorder="1" applyAlignment="1">
      <alignment horizontal="center" vertical="center" wrapText="1"/>
    </xf>
    <xf numFmtId="9" fontId="21" fillId="0" borderId="11" xfId="0" applyNumberFormat="1" applyFont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 shrinkToFit="1"/>
    </xf>
    <xf numFmtId="0" fontId="33" fillId="0" borderId="34" xfId="0" applyFont="1" applyFill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41" fontId="32" fillId="4" borderId="2" xfId="15" quotePrefix="1" applyFont="1" applyFill="1" applyBorder="1" applyAlignment="1">
      <alignment horizontal="right" vertical="center" shrinkToFit="1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shrinkToFit="1"/>
    </xf>
    <xf numFmtId="41" fontId="33" fillId="0" borderId="2" xfId="1" applyFont="1" applyBorder="1" applyAlignment="1">
      <alignment horizontal="center" vertical="center"/>
    </xf>
    <xf numFmtId="0" fontId="33" fillId="0" borderId="34" xfId="0" applyFont="1" applyBorder="1"/>
    <xf numFmtId="0" fontId="33" fillId="0" borderId="37" xfId="0" applyFont="1" applyBorder="1"/>
    <xf numFmtId="0" fontId="33" fillId="0" borderId="41" xfId="0" applyFont="1" applyBorder="1"/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2" fillId="0" borderId="8" xfId="0" quotePrefix="1" applyFont="1" applyBorder="1" applyAlignment="1">
      <alignment horizontal="left" vertical="center" shrinkToFit="1"/>
    </xf>
    <xf numFmtId="0" fontId="22" fillId="0" borderId="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4" fillId="2" borderId="20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8" xfId="0" quotePrefix="1" applyFont="1" applyBorder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23" xfId="0" applyFont="1" applyBorder="1" applyAlignment="1">
      <alignment horizontal="justify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8" fillId="2" borderId="29" xfId="0" applyNumberFormat="1" applyFont="1" applyFill="1" applyBorder="1" applyAlignment="1" applyProtection="1">
      <alignment horizontal="center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8" fillId="2" borderId="27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vertical="center"/>
    </xf>
    <xf numFmtId="0" fontId="32" fillId="0" borderId="35" xfId="0" applyFont="1" applyFill="1" applyBorder="1" applyAlignment="1">
      <alignment horizontal="center" vertical="center" shrinkToFit="1"/>
    </xf>
    <xf numFmtId="0" fontId="33" fillId="0" borderId="36" xfId="0" applyFont="1" applyBorder="1" applyAlignment="1">
      <alignment horizontal="center" vertical="center"/>
    </xf>
    <xf numFmtId="0" fontId="34" fillId="0" borderId="36" xfId="0" applyFont="1" applyBorder="1" applyAlignment="1">
      <alignment horizontal="left" vertical="center"/>
    </xf>
    <xf numFmtId="41" fontId="33" fillId="0" borderId="36" xfId="1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 shrinkToFit="1"/>
    </xf>
  </cellXfs>
  <cellStyles count="16">
    <cellStyle name="쉼표 [0]" xfId="1" builtinId="6"/>
    <cellStyle name="쉼표 [0] 2" xfId="3"/>
    <cellStyle name="쉼표 [0] 2 2" xfId="8"/>
    <cellStyle name="쉼표 [0] 21" xfId="15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tabSelected="1" zoomScaleNormal="100" workbookViewId="0">
      <selection activeCell="C28" sqref="C28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7.109375" style="18" customWidth="1"/>
    <col min="4" max="4" width="7.33203125" style="18" bestFit="1" customWidth="1"/>
    <col min="5" max="5" width="14.109375" style="18" customWidth="1"/>
    <col min="6" max="6" width="9" style="18" customWidth="1"/>
    <col min="7" max="7" width="9.109375" style="18" customWidth="1"/>
    <col min="8" max="8" width="10.88671875" style="9" customWidth="1"/>
    <col min="9" max="9" width="14.5546875" style="18" customWidth="1"/>
    <col min="10" max="10" width="8.88671875" style="5"/>
    <col min="11" max="11" width="11.6640625" style="6" customWidth="1"/>
    <col min="12" max="12" width="6.6640625" style="5" customWidth="1"/>
    <col min="13" max="16384" width="8.88671875" style="18"/>
  </cols>
  <sheetData>
    <row r="1" spans="1:12" ht="25.5" x14ac:dyDescent="0.15">
      <c r="A1" s="172" t="s">
        <v>172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26.25" thickBot="1" x14ac:dyDescent="0.2">
      <c r="A2" s="173" t="s">
        <v>96</v>
      </c>
      <c r="B2" s="173"/>
      <c r="C2" s="173"/>
      <c r="D2" s="49"/>
      <c r="E2" s="49"/>
      <c r="F2" s="49"/>
      <c r="G2" s="49"/>
      <c r="H2" s="8"/>
      <c r="I2" s="49"/>
      <c r="J2" s="49"/>
      <c r="K2" s="49"/>
      <c r="L2" s="49"/>
    </row>
    <row r="3" spans="1:12" ht="24.75" customHeight="1" x14ac:dyDescent="0.15">
      <c r="A3" s="89" t="s">
        <v>97</v>
      </c>
      <c r="B3" s="90" t="s">
        <v>98</v>
      </c>
      <c r="C3" s="90" t="s">
        <v>99</v>
      </c>
      <c r="D3" s="90" t="s">
        <v>100</v>
      </c>
      <c r="E3" s="90" t="s">
        <v>101</v>
      </c>
      <c r="F3" s="90" t="s">
        <v>102</v>
      </c>
      <c r="G3" s="90" t="s">
        <v>103</v>
      </c>
      <c r="H3" s="90" t="s">
        <v>104</v>
      </c>
      <c r="I3" s="91" t="s">
        <v>105</v>
      </c>
      <c r="J3" s="91" t="s">
        <v>106</v>
      </c>
      <c r="K3" s="91" t="s">
        <v>107</v>
      </c>
      <c r="L3" s="92" t="s">
        <v>7</v>
      </c>
    </row>
    <row r="4" spans="1:12" ht="24.75" customHeight="1" thickBot="1" x14ac:dyDescent="0.2">
      <c r="A4" s="93"/>
      <c r="B4" s="94"/>
      <c r="C4" s="95" t="s">
        <v>148</v>
      </c>
      <c r="D4" s="96"/>
      <c r="E4" s="97"/>
      <c r="F4" s="98"/>
      <c r="G4" s="99"/>
      <c r="H4" s="100"/>
      <c r="I4" s="101"/>
      <c r="J4" s="101"/>
      <c r="K4" s="101"/>
      <c r="L4" s="102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F23" sqref="F23"/>
    </sheetView>
  </sheetViews>
  <sheetFormatPr defaultRowHeight="13.5" x14ac:dyDescent="0.1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4" customWidth="1"/>
    <col min="10" max="16384" width="8.88671875" style="18"/>
  </cols>
  <sheetData>
    <row r="1" spans="1:9" ht="25.5" x14ac:dyDescent="0.15">
      <c r="A1" s="174" t="s">
        <v>92</v>
      </c>
      <c r="B1" s="174"/>
      <c r="C1" s="174"/>
      <c r="D1" s="174"/>
      <c r="E1" s="174"/>
      <c r="F1" s="174"/>
      <c r="G1" s="174"/>
      <c r="H1" s="174"/>
      <c r="I1" s="174"/>
    </row>
    <row r="2" spans="1:9" ht="25.5" x14ac:dyDescent="0.15">
      <c r="A2" s="206" t="s">
        <v>21</v>
      </c>
      <c r="B2" s="206"/>
      <c r="C2" s="28"/>
      <c r="D2" s="28"/>
      <c r="E2" s="28"/>
      <c r="F2" s="28"/>
      <c r="G2" s="28"/>
      <c r="H2" s="28"/>
      <c r="I2" s="46" t="s">
        <v>91</v>
      </c>
    </row>
    <row r="3" spans="1:9" ht="26.25" customHeight="1" x14ac:dyDescent="0.15">
      <c r="A3" s="211" t="s">
        <v>90</v>
      </c>
      <c r="B3" s="209" t="s">
        <v>89</v>
      </c>
      <c r="C3" s="209" t="s">
        <v>88</v>
      </c>
      <c r="D3" s="209" t="s">
        <v>87</v>
      </c>
      <c r="E3" s="207" t="s">
        <v>86</v>
      </c>
      <c r="F3" s="208"/>
      <c r="G3" s="207" t="s">
        <v>85</v>
      </c>
      <c r="H3" s="208"/>
      <c r="I3" s="209" t="s">
        <v>84</v>
      </c>
    </row>
    <row r="4" spans="1:9" ht="28.5" customHeight="1" x14ac:dyDescent="0.15">
      <c r="A4" s="212"/>
      <c r="B4" s="210"/>
      <c r="C4" s="210"/>
      <c r="D4" s="210"/>
      <c r="E4" s="45" t="s">
        <v>83</v>
      </c>
      <c r="F4" s="45" t="s">
        <v>82</v>
      </c>
      <c r="G4" s="45" t="s">
        <v>83</v>
      </c>
      <c r="H4" s="45" t="s">
        <v>82</v>
      </c>
      <c r="I4" s="210"/>
    </row>
    <row r="5" spans="1:9" ht="28.5" customHeight="1" x14ac:dyDescent="0.15">
      <c r="A5" s="3"/>
      <c r="B5" s="43" t="s">
        <v>149</v>
      </c>
      <c r="C5" s="7"/>
      <c r="D5" s="7"/>
      <c r="E5" s="7"/>
      <c r="F5" s="7"/>
      <c r="G5" s="7"/>
      <c r="H5" s="7"/>
      <c r="I5" s="4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C25" sqref="C25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9.21875" style="18" customWidth="1"/>
    <col min="4" max="4" width="10.88671875" style="18" customWidth="1"/>
    <col min="5" max="5" width="12.44140625" style="18" customWidth="1"/>
    <col min="6" max="6" width="15.109375" style="18" customWidth="1"/>
    <col min="7" max="9" width="12.44140625" style="18" customWidth="1"/>
    <col min="10" max="10" width="8.88671875" style="5"/>
    <col min="11" max="11" width="11.6640625" style="6" customWidth="1"/>
    <col min="12" max="12" width="6.6640625" style="5" customWidth="1"/>
    <col min="13" max="16384" width="8.88671875" style="18"/>
  </cols>
  <sheetData>
    <row r="1" spans="1:9" ht="25.5" x14ac:dyDescent="0.15">
      <c r="A1" s="172" t="s">
        <v>173</v>
      </c>
      <c r="B1" s="172"/>
      <c r="C1" s="172"/>
      <c r="D1" s="172"/>
      <c r="E1" s="172"/>
      <c r="F1" s="172"/>
      <c r="G1" s="172"/>
      <c r="H1" s="172"/>
      <c r="I1" s="172"/>
    </row>
    <row r="2" spans="1:9" ht="26.25" thickBot="1" x14ac:dyDescent="0.2">
      <c r="A2" s="173" t="s">
        <v>108</v>
      </c>
      <c r="B2" s="173"/>
      <c r="C2" s="173"/>
      <c r="D2" s="49"/>
      <c r="E2" s="49"/>
      <c r="F2" s="49"/>
      <c r="G2" s="49"/>
      <c r="H2" s="49"/>
      <c r="I2" s="49"/>
    </row>
    <row r="3" spans="1:9" ht="24" x14ac:dyDescent="0.15">
      <c r="A3" s="103" t="s">
        <v>109</v>
      </c>
      <c r="B3" s="104" t="s">
        <v>110</v>
      </c>
      <c r="C3" s="105" t="s">
        <v>111</v>
      </c>
      <c r="D3" s="105" t="s">
        <v>112</v>
      </c>
      <c r="E3" s="106" t="s">
        <v>113</v>
      </c>
      <c r="F3" s="105" t="s">
        <v>114</v>
      </c>
      <c r="G3" s="105" t="s">
        <v>115</v>
      </c>
      <c r="H3" s="105" t="s">
        <v>116</v>
      </c>
      <c r="I3" s="107" t="s">
        <v>117</v>
      </c>
    </row>
    <row r="4" spans="1:9" ht="24.75" customHeight="1" x14ac:dyDescent="0.15">
      <c r="A4" s="138">
        <v>2020</v>
      </c>
      <c r="B4" s="134" t="s">
        <v>179</v>
      </c>
      <c r="C4" s="135" t="s">
        <v>259</v>
      </c>
      <c r="D4" s="136" t="s">
        <v>183</v>
      </c>
      <c r="E4" s="137">
        <v>4800</v>
      </c>
      <c r="F4" s="134" t="s">
        <v>184</v>
      </c>
      <c r="G4" s="134" t="s">
        <v>185</v>
      </c>
      <c r="H4" s="134" t="s">
        <v>186</v>
      </c>
      <c r="I4" s="163"/>
    </row>
    <row r="5" spans="1:9" ht="24.75" customHeight="1" x14ac:dyDescent="0.15">
      <c r="A5" s="138">
        <v>2020</v>
      </c>
      <c r="B5" s="134" t="s">
        <v>179</v>
      </c>
      <c r="C5" s="135" t="s">
        <v>260</v>
      </c>
      <c r="D5" s="136" t="s">
        <v>183</v>
      </c>
      <c r="E5" s="137">
        <v>6600</v>
      </c>
      <c r="F5" s="134" t="s">
        <v>187</v>
      </c>
      <c r="G5" s="134" t="s">
        <v>181</v>
      </c>
      <c r="H5" s="134" t="s">
        <v>188</v>
      </c>
      <c r="I5" s="163"/>
    </row>
    <row r="6" spans="1:9" ht="24.75" customHeight="1" x14ac:dyDescent="0.15">
      <c r="A6" s="138">
        <v>2020</v>
      </c>
      <c r="B6" s="134" t="s">
        <v>189</v>
      </c>
      <c r="C6" s="135" t="s">
        <v>254</v>
      </c>
      <c r="D6" s="136" t="s">
        <v>180</v>
      </c>
      <c r="E6" s="137">
        <v>3360</v>
      </c>
      <c r="F6" s="134" t="s">
        <v>19</v>
      </c>
      <c r="G6" s="134" t="s">
        <v>191</v>
      </c>
      <c r="H6" s="134" t="s">
        <v>192</v>
      </c>
      <c r="I6" s="163"/>
    </row>
    <row r="7" spans="1:9" ht="24.75" customHeight="1" x14ac:dyDescent="0.15">
      <c r="A7" s="138">
        <v>2020</v>
      </c>
      <c r="B7" s="134" t="s">
        <v>179</v>
      </c>
      <c r="C7" s="167" t="s">
        <v>249</v>
      </c>
      <c r="D7" s="166" t="s">
        <v>244</v>
      </c>
      <c r="E7" s="168">
        <v>1200</v>
      </c>
      <c r="F7" s="167" t="s">
        <v>246</v>
      </c>
      <c r="G7" s="166" t="s">
        <v>247</v>
      </c>
      <c r="H7" s="167" t="s">
        <v>248</v>
      </c>
      <c r="I7" s="163"/>
    </row>
    <row r="8" spans="1:9" ht="24" customHeight="1" x14ac:dyDescent="0.15">
      <c r="A8" s="138">
        <v>2020</v>
      </c>
      <c r="B8" s="134" t="s">
        <v>189</v>
      </c>
      <c r="C8" s="135" t="s">
        <v>252</v>
      </c>
      <c r="D8" s="136" t="s">
        <v>180</v>
      </c>
      <c r="E8" s="137">
        <v>2760</v>
      </c>
      <c r="F8" s="134" t="s">
        <v>19</v>
      </c>
      <c r="G8" s="134" t="s">
        <v>181</v>
      </c>
      <c r="H8" s="134" t="s">
        <v>182</v>
      </c>
      <c r="I8" s="164"/>
    </row>
    <row r="9" spans="1:9" ht="24" customHeight="1" x14ac:dyDescent="0.15">
      <c r="A9" s="138">
        <v>2020</v>
      </c>
      <c r="B9" s="134" t="s">
        <v>189</v>
      </c>
      <c r="C9" s="135" t="s">
        <v>261</v>
      </c>
      <c r="D9" s="136" t="s">
        <v>180</v>
      </c>
      <c r="E9" s="137">
        <v>11400</v>
      </c>
      <c r="F9" s="134" t="s">
        <v>19</v>
      </c>
      <c r="G9" s="134" t="s">
        <v>263</v>
      </c>
      <c r="H9" s="134" t="s">
        <v>186</v>
      </c>
      <c r="I9" s="164"/>
    </row>
    <row r="10" spans="1:9" ht="24" customHeight="1" x14ac:dyDescent="0.15">
      <c r="A10" s="138">
        <v>2020</v>
      </c>
      <c r="B10" s="134" t="s">
        <v>189</v>
      </c>
      <c r="C10" s="213" t="s">
        <v>262</v>
      </c>
      <c r="D10" s="136" t="s">
        <v>180</v>
      </c>
      <c r="E10" s="137">
        <v>768</v>
      </c>
      <c r="F10" s="134" t="s">
        <v>19</v>
      </c>
      <c r="G10" s="134" t="s">
        <v>264</v>
      </c>
      <c r="H10" s="134" t="s">
        <v>186</v>
      </c>
      <c r="I10" s="164"/>
    </row>
    <row r="11" spans="1:9" ht="24" customHeight="1" x14ac:dyDescent="0.15">
      <c r="A11" s="138">
        <v>2020</v>
      </c>
      <c r="B11" s="134" t="s">
        <v>189</v>
      </c>
      <c r="C11" s="135" t="s">
        <v>253</v>
      </c>
      <c r="D11" s="136" t="s">
        <v>183</v>
      </c>
      <c r="E11" s="137">
        <v>12168</v>
      </c>
      <c r="F11" s="134" t="s">
        <v>187</v>
      </c>
      <c r="G11" s="134" t="s">
        <v>185</v>
      </c>
      <c r="H11" s="134" t="s">
        <v>190</v>
      </c>
      <c r="I11" s="164"/>
    </row>
    <row r="12" spans="1:9" ht="24" customHeight="1" x14ac:dyDescent="0.15">
      <c r="A12" s="138">
        <v>2020</v>
      </c>
      <c r="B12" s="166" t="s">
        <v>242</v>
      </c>
      <c r="C12" s="135" t="s">
        <v>255</v>
      </c>
      <c r="D12" s="136" t="s">
        <v>183</v>
      </c>
      <c r="E12" s="137">
        <v>2600</v>
      </c>
      <c r="F12" s="134" t="s">
        <v>19</v>
      </c>
      <c r="G12" s="134" t="s">
        <v>191</v>
      </c>
      <c r="H12" s="134" t="s">
        <v>192</v>
      </c>
      <c r="I12" s="169"/>
    </row>
    <row r="13" spans="1:9" ht="24" customHeight="1" x14ac:dyDescent="0.15">
      <c r="A13" s="138">
        <v>2020</v>
      </c>
      <c r="B13" s="166" t="s">
        <v>242</v>
      </c>
      <c r="C13" s="135" t="s">
        <v>256</v>
      </c>
      <c r="D13" s="134" t="s">
        <v>233</v>
      </c>
      <c r="E13" s="137">
        <v>896761</v>
      </c>
      <c r="F13" s="134" t="s">
        <v>19</v>
      </c>
      <c r="G13" s="166" t="s">
        <v>236</v>
      </c>
      <c r="H13" s="134" t="s">
        <v>239</v>
      </c>
      <c r="I13" s="171"/>
    </row>
    <row r="14" spans="1:9" ht="24" customHeight="1" x14ac:dyDescent="0.15">
      <c r="A14" s="138">
        <v>2020</v>
      </c>
      <c r="B14" s="166" t="s">
        <v>242</v>
      </c>
      <c r="C14" s="135" t="s">
        <v>257</v>
      </c>
      <c r="D14" s="134" t="s">
        <v>234</v>
      </c>
      <c r="E14" s="137">
        <v>194599</v>
      </c>
      <c r="F14" s="134" t="s">
        <v>19</v>
      </c>
      <c r="G14" s="166" t="s">
        <v>237</v>
      </c>
      <c r="H14" s="134" t="s">
        <v>240</v>
      </c>
      <c r="I14" s="171"/>
    </row>
    <row r="15" spans="1:9" ht="24" customHeight="1" x14ac:dyDescent="0.15">
      <c r="A15" s="138">
        <v>2020</v>
      </c>
      <c r="B15" s="166" t="s">
        <v>242</v>
      </c>
      <c r="C15" s="135" t="s">
        <v>258</v>
      </c>
      <c r="D15" s="134" t="s">
        <v>235</v>
      </c>
      <c r="E15" s="165">
        <v>41400</v>
      </c>
      <c r="F15" s="134" t="s">
        <v>19</v>
      </c>
      <c r="G15" s="166" t="s">
        <v>238</v>
      </c>
      <c r="H15" s="134" t="s">
        <v>241</v>
      </c>
      <c r="I15" s="171"/>
    </row>
    <row r="16" spans="1:9" ht="24" customHeight="1" thickBot="1" x14ac:dyDescent="0.2">
      <c r="A16" s="214">
        <v>2020</v>
      </c>
      <c r="B16" s="215" t="s">
        <v>242</v>
      </c>
      <c r="C16" s="216" t="s">
        <v>243</v>
      </c>
      <c r="D16" s="215" t="s">
        <v>245</v>
      </c>
      <c r="E16" s="217">
        <v>19800</v>
      </c>
      <c r="F16" s="218" t="s">
        <v>246</v>
      </c>
      <c r="G16" s="215" t="s">
        <v>247</v>
      </c>
      <c r="H16" s="218" t="s">
        <v>248</v>
      </c>
      <c r="I16" s="170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D42" sqref="D42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9.21875" style="18" customWidth="1"/>
    <col min="4" max="4" width="10.88671875" style="18" customWidth="1"/>
    <col min="5" max="9" width="12.44140625" style="18" customWidth="1"/>
    <col min="10" max="10" width="17.44140625" style="5" customWidth="1"/>
    <col min="11" max="11" width="11.6640625" style="6" customWidth="1"/>
    <col min="12" max="12" width="11.33203125" style="5" bestFit="1" customWidth="1"/>
    <col min="13" max="16384" width="8.88671875" style="18"/>
  </cols>
  <sheetData>
    <row r="1" spans="1:13" ht="25.5" x14ac:dyDescent="0.15">
      <c r="A1" s="172" t="s">
        <v>174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3" ht="26.25" thickBot="1" x14ac:dyDescent="0.2">
      <c r="A2" s="173" t="s">
        <v>96</v>
      </c>
      <c r="B2" s="173"/>
      <c r="C2" s="173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27.75" customHeight="1" x14ac:dyDescent="0.15">
      <c r="A3" s="103" t="s">
        <v>97</v>
      </c>
      <c r="B3" s="104" t="s">
        <v>98</v>
      </c>
      <c r="C3" s="105" t="s">
        <v>118</v>
      </c>
      <c r="D3" s="105" t="s">
        <v>119</v>
      </c>
      <c r="E3" s="105" t="s">
        <v>100</v>
      </c>
      <c r="F3" s="104" t="s">
        <v>120</v>
      </c>
      <c r="G3" s="104" t="s">
        <v>121</v>
      </c>
      <c r="H3" s="104" t="s">
        <v>122</v>
      </c>
      <c r="I3" s="104" t="s">
        <v>123</v>
      </c>
      <c r="J3" s="105" t="s">
        <v>105</v>
      </c>
      <c r="K3" s="105" t="s">
        <v>106</v>
      </c>
      <c r="L3" s="105" t="s">
        <v>107</v>
      </c>
      <c r="M3" s="107" t="s">
        <v>124</v>
      </c>
    </row>
    <row r="4" spans="1:13" ht="27.75" customHeight="1" thickBot="1" x14ac:dyDescent="0.2">
      <c r="A4" s="71"/>
      <c r="B4" s="96"/>
      <c r="C4" s="109" t="s">
        <v>147</v>
      </c>
      <c r="D4" s="110"/>
      <c r="E4" s="96"/>
      <c r="F4" s="111"/>
      <c r="G4" s="112"/>
      <c r="H4" s="112"/>
      <c r="I4" s="113"/>
      <c r="J4" s="101"/>
      <c r="K4" s="101"/>
      <c r="L4" s="101"/>
      <c r="M4" s="108"/>
    </row>
  </sheetData>
  <mergeCells count="2">
    <mergeCell ref="A1:M1"/>
    <mergeCell ref="A2:C2"/>
  </mergeCells>
  <phoneticPr fontId="4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D26" sqref="D26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8"/>
  </cols>
  <sheetData>
    <row r="1" spans="1:11" ht="25.5" x14ac:dyDescent="0.15">
      <c r="A1" s="174" t="s">
        <v>66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26.25" thickBot="1" x14ac:dyDescent="0.2">
      <c r="A2" s="175" t="s">
        <v>65</v>
      </c>
      <c r="B2" s="175"/>
      <c r="C2" s="54"/>
      <c r="D2" s="54"/>
      <c r="E2" s="54"/>
      <c r="F2" s="79"/>
      <c r="G2" s="79"/>
      <c r="H2" s="79"/>
      <c r="I2" s="79"/>
      <c r="J2" s="176" t="s">
        <v>64</v>
      </c>
      <c r="K2" s="176"/>
    </row>
    <row r="3" spans="1:11" ht="22.5" customHeight="1" x14ac:dyDescent="0.15">
      <c r="A3" s="80" t="s">
        <v>63</v>
      </c>
      <c r="B3" s="74" t="s">
        <v>62</v>
      </c>
      <c r="C3" s="74" t="s">
        <v>61</v>
      </c>
      <c r="D3" s="74" t="s">
        <v>60</v>
      </c>
      <c r="E3" s="74" t="s">
        <v>59</v>
      </c>
      <c r="F3" s="74" t="s">
        <v>58</v>
      </c>
      <c r="G3" s="74" t="s">
        <v>57</v>
      </c>
      <c r="H3" s="74" t="s">
        <v>56</v>
      </c>
      <c r="I3" s="74" t="s">
        <v>55</v>
      </c>
      <c r="J3" s="74" t="s">
        <v>54</v>
      </c>
      <c r="K3" s="78" t="s">
        <v>53</v>
      </c>
    </row>
    <row r="4" spans="1:11" ht="42" customHeight="1" thickBot="1" x14ac:dyDescent="0.2">
      <c r="A4" s="81"/>
      <c r="B4" s="82" t="s">
        <v>52</v>
      </c>
      <c r="C4" s="83"/>
      <c r="D4" s="114"/>
      <c r="E4" s="115"/>
      <c r="F4" s="116"/>
      <c r="G4" s="117"/>
      <c r="H4" s="118"/>
      <c r="I4" s="118"/>
      <c r="J4" s="118"/>
      <c r="K4" s="119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31" sqref="E3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8"/>
  </cols>
  <sheetData>
    <row r="1" spans="1:11" ht="25.5" x14ac:dyDescent="0.15">
      <c r="A1" s="174" t="s">
        <v>81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26.25" thickBot="1" x14ac:dyDescent="0.2">
      <c r="A2" s="175" t="s">
        <v>80</v>
      </c>
      <c r="B2" s="175"/>
      <c r="C2" s="54"/>
      <c r="D2" s="54"/>
      <c r="E2" s="54"/>
      <c r="F2" s="79"/>
      <c r="G2" s="79"/>
      <c r="H2" s="79"/>
      <c r="I2" s="79"/>
      <c r="J2" s="176" t="s">
        <v>79</v>
      </c>
      <c r="K2" s="176"/>
    </row>
    <row r="3" spans="1:11" ht="22.5" customHeight="1" x14ac:dyDescent="0.15">
      <c r="A3" s="80" t="s">
        <v>78</v>
      </c>
      <c r="B3" s="74" t="s">
        <v>77</v>
      </c>
      <c r="C3" s="74" t="s">
        <v>76</v>
      </c>
      <c r="D3" s="74" t="s">
        <v>75</v>
      </c>
      <c r="E3" s="74" t="s">
        <v>74</v>
      </c>
      <c r="F3" s="74" t="s">
        <v>73</v>
      </c>
      <c r="G3" s="74" t="s">
        <v>72</v>
      </c>
      <c r="H3" s="74" t="s">
        <v>71</v>
      </c>
      <c r="I3" s="74" t="s">
        <v>70</v>
      </c>
      <c r="J3" s="74" t="s">
        <v>69</v>
      </c>
      <c r="K3" s="78" t="s">
        <v>68</v>
      </c>
    </row>
    <row r="4" spans="1:11" ht="47.25" customHeight="1" thickBot="1" x14ac:dyDescent="0.2">
      <c r="A4" s="81"/>
      <c r="B4" s="82" t="s">
        <v>67</v>
      </c>
      <c r="C4" s="83"/>
      <c r="D4" s="84"/>
      <c r="E4" s="85"/>
      <c r="F4" s="85"/>
      <c r="G4" s="86"/>
      <c r="H4" s="86"/>
      <c r="I4" s="83"/>
      <c r="J4" s="87"/>
      <c r="K4" s="8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D21" sqref="D21"/>
    </sheetView>
  </sheetViews>
  <sheetFormatPr defaultRowHeight="13.5" x14ac:dyDescent="0.15"/>
  <cols>
    <col min="1" max="1" width="4.21875" style="18" customWidth="1"/>
    <col min="2" max="2" width="24.44140625" style="14" customWidth="1"/>
    <col min="3" max="3" width="20.109375" style="1" customWidth="1"/>
    <col min="4" max="4" width="9.5546875" style="12" customWidth="1"/>
    <col min="5" max="5" width="8.88671875" style="13" customWidth="1"/>
    <col min="6" max="6" width="9.21875" style="13" customWidth="1"/>
    <col min="7" max="9" width="9.6640625" style="13" customWidth="1"/>
    <col min="10" max="10" width="9.6640625" style="1" customWidth="1"/>
  </cols>
  <sheetData>
    <row r="1" spans="1:10" ht="25.5" x14ac:dyDescent="0.15">
      <c r="B1" s="174" t="s">
        <v>175</v>
      </c>
      <c r="C1" s="174"/>
      <c r="D1" s="174"/>
      <c r="E1" s="174"/>
      <c r="F1" s="174"/>
      <c r="G1" s="174"/>
      <c r="H1" s="174"/>
      <c r="I1" s="174"/>
      <c r="J1" s="174"/>
    </row>
    <row r="2" spans="1:10" ht="25.5" customHeight="1" thickBot="1" x14ac:dyDescent="0.2">
      <c r="A2" s="178" t="s">
        <v>20</v>
      </c>
      <c r="B2" s="178"/>
      <c r="C2" s="57"/>
      <c r="D2" s="58"/>
      <c r="E2" s="59"/>
      <c r="F2" s="59"/>
      <c r="G2" s="60"/>
      <c r="H2" s="60"/>
      <c r="I2" s="177" t="s">
        <v>0</v>
      </c>
      <c r="J2" s="177"/>
    </row>
    <row r="3" spans="1:10" ht="29.25" customHeight="1" x14ac:dyDescent="0.15">
      <c r="A3" s="63" t="s">
        <v>156</v>
      </c>
      <c r="B3" s="73" t="s">
        <v>2</v>
      </c>
      <c r="C3" s="74" t="s">
        <v>9</v>
      </c>
      <c r="D3" s="75" t="s">
        <v>3</v>
      </c>
      <c r="E3" s="76" t="s">
        <v>4</v>
      </c>
      <c r="F3" s="76" t="s">
        <v>5</v>
      </c>
      <c r="G3" s="76" t="s">
        <v>6</v>
      </c>
      <c r="H3" s="77" t="s">
        <v>10</v>
      </c>
      <c r="I3" s="76" t="s">
        <v>8</v>
      </c>
      <c r="J3" s="78" t="s">
        <v>7</v>
      </c>
    </row>
    <row r="4" spans="1:10" s="18" customFormat="1" ht="29.25" customHeight="1" x14ac:dyDescent="0.15">
      <c r="A4" s="131">
        <v>1</v>
      </c>
      <c r="B4" s="24" t="s">
        <v>133</v>
      </c>
      <c r="C4" s="17" t="s">
        <v>28</v>
      </c>
      <c r="D4" s="122">
        <v>6600000</v>
      </c>
      <c r="E4" s="16">
        <v>43819</v>
      </c>
      <c r="F4" s="16">
        <v>43831</v>
      </c>
      <c r="G4" s="16">
        <v>44196</v>
      </c>
      <c r="H4" s="16">
        <v>44165</v>
      </c>
      <c r="I4" s="16">
        <v>44165</v>
      </c>
      <c r="J4" s="132"/>
    </row>
    <row r="5" spans="1:10" s="18" customFormat="1" ht="29.25" customHeight="1" x14ac:dyDescent="0.15">
      <c r="A5" s="131">
        <v>2</v>
      </c>
      <c r="B5" s="24" t="s">
        <v>131</v>
      </c>
      <c r="C5" s="10" t="s">
        <v>27</v>
      </c>
      <c r="D5" s="11">
        <v>2520000</v>
      </c>
      <c r="E5" s="16">
        <v>43826</v>
      </c>
      <c r="F5" s="16">
        <v>43831</v>
      </c>
      <c r="G5" s="16">
        <v>44196</v>
      </c>
      <c r="H5" s="16">
        <v>44165</v>
      </c>
      <c r="I5" s="16">
        <v>44165</v>
      </c>
      <c r="J5" s="132"/>
    </row>
    <row r="6" spans="1:10" s="18" customFormat="1" ht="29.25" customHeight="1" x14ac:dyDescent="0.15">
      <c r="A6" s="131">
        <v>3</v>
      </c>
      <c r="B6" s="24" t="s">
        <v>164</v>
      </c>
      <c r="C6" s="17" t="s">
        <v>152</v>
      </c>
      <c r="D6" s="122">
        <v>2508000</v>
      </c>
      <c r="E6" s="16">
        <v>43815</v>
      </c>
      <c r="F6" s="16">
        <v>43831</v>
      </c>
      <c r="G6" s="16">
        <v>44196</v>
      </c>
      <c r="H6" s="16">
        <v>44165</v>
      </c>
      <c r="I6" s="16">
        <v>44165</v>
      </c>
      <c r="J6" s="132"/>
    </row>
    <row r="7" spans="1:10" s="18" customFormat="1" ht="29.25" customHeight="1" x14ac:dyDescent="0.15">
      <c r="A7" s="131">
        <v>4</v>
      </c>
      <c r="B7" s="24" t="s">
        <v>150</v>
      </c>
      <c r="C7" s="10" t="s">
        <v>151</v>
      </c>
      <c r="D7" s="11">
        <v>2112000</v>
      </c>
      <c r="E7" s="16">
        <v>43815</v>
      </c>
      <c r="F7" s="16">
        <v>43831</v>
      </c>
      <c r="G7" s="16">
        <v>44196</v>
      </c>
      <c r="H7" s="16">
        <v>44165</v>
      </c>
      <c r="I7" s="16">
        <v>44165</v>
      </c>
      <c r="J7" s="132"/>
    </row>
    <row r="8" spans="1:10" s="18" customFormat="1" ht="29.25" customHeight="1" x14ac:dyDescent="0.15">
      <c r="A8" s="131">
        <v>5</v>
      </c>
      <c r="B8" s="24" t="s">
        <v>26</v>
      </c>
      <c r="C8" s="17" t="s">
        <v>94</v>
      </c>
      <c r="D8" s="122">
        <v>765600</v>
      </c>
      <c r="E8" s="16">
        <v>43826</v>
      </c>
      <c r="F8" s="16">
        <v>43831</v>
      </c>
      <c r="G8" s="16">
        <v>44196</v>
      </c>
      <c r="H8" s="16">
        <v>44165</v>
      </c>
      <c r="I8" s="16">
        <v>44165</v>
      </c>
      <c r="J8" s="123"/>
    </row>
    <row r="9" spans="1:10" s="18" customFormat="1" ht="29.25" customHeight="1" x14ac:dyDescent="0.15">
      <c r="A9" s="131">
        <v>6</v>
      </c>
      <c r="B9" s="24" t="s">
        <v>25</v>
      </c>
      <c r="C9" s="17" t="s">
        <v>136</v>
      </c>
      <c r="D9" s="122">
        <v>11391480</v>
      </c>
      <c r="E9" s="16">
        <v>43826</v>
      </c>
      <c r="F9" s="16">
        <v>43831</v>
      </c>
      <c r="G9" s="16">
        <v>44196</v>
      </c>
      <c r="H9" s="16">
        <v>44165</v>
      </c>
      <c r="I9" s="16">
        <v>44165</v>
      </c>
      <c r="J9" s="70"/>
    </row>
    <row r="10" spans="1:10" s="18" customFormat="1" ht="29.25" customHeight="1" x14ac:dyDescent="0.15">
      <c r="A10" s="131">
        <v>7</v>
      </c>
      <c r="B10" s="48" t="s">
        <v>145</v>
      </c>
      <c r="C10" s="10" t="s">
        <v>146</v>
      </c>
      <c r="D10" s="11">
        <v>140000000</v>
      </c>
      <c r="E10" s="56">
        <v>43830</v>
      </c>
      <c r="F10" s="16">
        <v>43831</v>
      </c>
      <c r="G10" s="16">
        <v>44196</v>
      </c>
      <c r="H10" s="16">
        <v>44165</v>
      </c>
      <c r="I10" s="16">
        <v>44165</v>
      </c>
      <c r="J10" s="124"/>
    </row>
    <row r="11" spans="1:10" s="18" customFormat="1" ht="29.25" customHeight="1" x14ac:dyDescent="0.15">
      <c r="A11" s="131">
        <v>8</v>
      </c>
      <c r="B11" s="48" t="s">
        <v>127</v>
      </c>
      <c r="C11" s="10" t="s">
        <v>128</v>
      </c>
      <c r="D11" s="11">
        <v>788730000</v>
      </c>
      <c r="E11" s="56">
        <v>43830</v>
      </c>
      <c r="F11" s="16">
        <v>43831</v>
      </c>
      <c r="G11" s="16">
        <v>44196</v>
      </c>
      <c r="H11" s="16">
        <v>44165</v>
      </c>
      <c r="I11" s="16">
        <v>44165</v>
      </c>
      <c r="J11" s="125"/>
    </row>
    <row r="12" spans="1:10" s="18" customFormat="1" ht="29.25" customHeight="1" x14ac:dyDescent="0.15">
      <c r="A12" s="131">
        <v>9</v>
      </c>
      <c r="B12" s="24" t="s">
        <v>135</v>
      </c>
      <c r="C12" s="7" t="s">
        <v>24</v>
      </c>
      <c r="D12" s="122">
        <v>3240000</v>
      </c>
      <c r="E12" s="16">
        <v>43819</v>
      </c>
      <c r="F12" s="16">
        <v>43831</v>
      </c>
      <c r="G12" s="16">
        <v>44196</v>
      </c>
      <c r="H12" s="16">
        <v>44165</v>
      </c>
      <c r="I12" s="16">
        <v>44165</v>
      </c>
      <c r="J12" s="125"/>
    </row>
    <row r="13" spans="1:10" s="18" customFormat="1" ht="29.25" customHeight="1" x14ac:dyDescent="0.15">
      <c r="A13" s="131">
        <v>10</v>
      </c>
      <c r="B13" s="24" t="s">
        <v>144</v>
      </c>
      <c r="C13" s="7" t="s">
        <v>24</v>
      </c>
      <c r="D13" s="122">
        <v>1620000</v>
      </c>
      <c r="E13" s="16">
        <v>43823</v>
      </c>
      <c r="F13" s="16">
        <v>43831</v>
      </c>
      <c r="G13" s="16">
        <v>44196</v>
      </c>
      <c r="H13" s="16">
        <v>44165</v>
      </c>
      <c r="I13" s="16">
        <v>44165</v>
      </c>
      <c r="J13" s="124"/>
    </row>
    <row r="14" spans="1:10" s="18" customFormat="1" ht="29.25" customHeight="1" x14ac:dyDescent="0.15">
      <c r="A14" s="131">
        <v>11</v>
      </c>
      <c r="B14" s="24" t="s">
        <v>154</v>
      </c>
      <c r="C14" s="7" t="s">
        <v>155</v>
      </c>
      <c r="D14" s="122">
        <v>19888000</v>
      </c>
      <c r="E14" s="16">
        <v>43833</v>
      </c>
      <c r="F14" s="16">
        <v>43836</v>
      </c>
      <c r="G14" s="16">
        <v>44196</v>
      </c>
      <c r="H14" s="16">
        <v>44165</v>
      </c>
      <c r="I14" s="16">
        <v>44165</v>
      </c>
      <c r="J14" s="124"/>
    </row>
    <row r="15" spans="1:10" s="18" customFormat="1" ht="29.25" customHeight="1" thickBot="1" x14ac:dyDescent="0.2">
      <c r="A15" s="139">
        <v>12</v>
      </c>
      <c r="B15" s="140" t="s">
        <v>194</v>
      </c>
      <c r="C15" s="141" t="s">
        <v>195</v>
      </c>
      <c r="D15" s="142">
        <v>4484000</v>
      </c>
      <c r="E15" s="143">
        <v>44153</v>
      </c>
      <c r="F15" s="143">
        <v>44154</v>
      </c>
      <c r="G15" s="143">
        <v>44158</v>
      </c>
      <c r="H15" s="143">
        <v>44158</v>
      </c>
      <c r="I15" s="143">
        <v>44158</v>
      </c>
      <c r="J15" s="144"/>
    </row>
  </sheetData>
  <mergeCells count="3">
    <mergeCell ref="B1:J1"/>
    <mergeCell ref="I2:J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F24" sqref="F24"/>
    </sheetView>
  </sheetViews>
  <sheetFormatPr defaultRowHeight="13.5" x14ac:dyDescent="0.15"/>
  <cols>
    <col min="1" max="1" width="4" style="19" bestFit="1" customWidth="1"/>
    <col min="2" max="2" width="15.109375" style="21" bestFit="1" customWidth="1"/>
    <col min="3" max="3" width="28.77734375" style="22" customWidth="1"/>
    <col min="4" max="4" width="13.33203125" style="21" customWidth="1"/>
    <col min="5" max="5" width="11.5546875" style="23" bestFit="1" customWidth="1"/>
    <col min="6" max="7" width="9.5546875" style="20" customWidth="1"/>
    <col min="8" max="8" width="10.33203125" style="20" customWidth="1"/>
    <col min="9" max="9" width="12" style="20" customWidth="1"/>
    <col min="10" max="10" width="16.109375" style="4" customWidth="1"/>
    <col min="11" max="11" width="11.5546875" style="19" bestFit="1" customWidth="1"/>
    <col min="12" max="16384" width="8.88671875" style="19"/>
  </cols>
  <sheetData>
    <row r="1" spans="1:10" ht="25.5" x14ac:dyDescent="0.15">
      <c r="B1" s="179" t="s">
        <v>176</v>
      </c>
      <c r="C1" s="179"/>
      <c r="D1" s="179"/>
      <c r="E1" s="179"/>
      <c r="F1" s="179"/>
      <c r="G1" s="179"/>
      <c r="H1" s="179"/>
      <c r="I1" s="179"/>
      <c r="J1" s="179"/>
    </row>
    <row r="2" spans="1:10" ht="26.25" thickBot="1" x14ac:dyDescent="0.2">
      <c r="B2" s="180" t="s">
        <v>21</v>
      </c>
      <c r="C2" s="180"/>
      <c r="D2" s="55"/>
      <c r="E2" s="61"/>
      <c r="F2" s="61"/>
      <c r="G2" s="61"/>
      <c r="H2" s="61"/>
      <c r="I2" s="61"/>
      <c r="J2" s="62" t="s">
        <v>16</v>
      </c>
    </row>
    <row r="3" spans="1:10" ht="26.25" customHeight="1" x14ac:dyDescent="0.15">
      <c r="A3" s="63" t="s">
        <v>156</v>
      </c>
      <c r="B3" s="64" t="s">
        <v>1</v>
      </c>
      <c r="C3" s="65" t="s">
        <v>2</v>
      </c>
      <c r="D3" s="66" t="s">
        <v>11</v>
      </c>
      <c r="E3" s="67" t="s">
        <v>12</v>
      </c>
      <c r="F3" s="67" t="s">
        <v>17</v>
      </c>
      <c r="G3" s="67" t="s">
        <v>13</v>
      </c>
      <c r="H3" s="67" t="s">
        <v>14</v>
      </c>
      <c r="I3" s="67" t="s">
        <v>15</v>
      </c>
      <c r="J3" s="68" t="s">
        <v>18</v>
      </c>
    </row>
    <row r="4" spans="1:10" ht="26.25" customHeight="1" x14ac:dyDescent="0.15">
      <c r="A4" s="131">
        <v>1</v>
      </c>
      <c r="B4" s="3" t="s">
        <v>19</v>
      </c>
      <c r="C4" s="24" t="s">
        <v>132</v>
      </c>
      <c r="D4" s="17" t="s">
        <v>28</v>
      </c>
      <c r="E4" s="15">
        <v>6600000</v>
      </c>
      <c r="F4" s="11"/>
      <c r="G4" s="11">
        <v>5500000</v>
      </c>
      <c r="H4" s="11"/>
      <c r="I4" s="11">
        <f>SUM(F4:H4)</f>
        <v>5500000</v>
      </c>
      <c r="J4" s="69" t="s">
        <v>193</v>
      </c>
    </row>
    <row r="5" spans="1:10" ht="30" customHeight="1" x14ac:dyDescent="0.15">
      <c r="A5" s="121">
        <v>2</v>
      </c>
      <c r="B5" s="3" t="s">
        <v>19</v>
      </c>
      <c r="C5" s="24" t="s">
        <v>130</v>
      </c>
      <c r="D5" s="10" t="s">
        <v>27</v>
      </c>
      <c r="E5" s="11">
        <v>2520000</v>
      </c>
      <c r="F5" s="11"/>
      <c r="G5" s="11">
        <v>2100000</v>
      </c>
      <c r="H5" s="11"/>
      <c r="I5" s="11">
        <f>SUM(F5:H5)</f>
        <v>2100000</v>
      </c>
      <c r="J5" s="69" t="s">
        <v>193</v>
      </c>
    </row>
    <row r="6" spans="1:10" ht="30" customHeight="1" x14ac:dyDescent="0.15">
      <c r="A6" s="121">
        <v>3</v>
      </c>
      <c r="B6" s="3" t="s">
        <v>143</v>
      </c>
      <c r="C6" s="48" t="s">
        <v>153</v>
      </c>
      <c r="D6" s="17" t="s">
        <v>23</v>
      </c>
      <c r="E6" s="15">
        <v>2508000</v>
      </c>
      <c r="F6" s="11"/>
      <c r="G6" s="11">
        <v>2090000</v>
      </c>
      <c r="H6" s="11"/>
      <c r="I6" s="11">
        <f>SUM(F6:H6)</f>
        <v>2090000</v>
      </c>
      <c r="J6" s="69" t="s">
        <v>193</v>
      </c>
    </row>
    <row r="7" spans="1:10" ht="30" customHeight="1" x14ac:dyDescent="0.15">
      <c r="A7" s="121">
        <v>4</v>
      </c>
      <c r="B7" s="3" t="s">
        <v>143</v>
      </c>
      <c r="C7" s="48" t="s">
        <v>129</v>
      </c>
      <c r="D7" s="10" t="s">
        <v>22</v>
      </c>
      <c r="E7" s="11">
        <v>2112000</v>
      </c>
      <c r="F7" s="11"/>
      <c r="G7" s="11">
        <v>1760000</v>
      </c>
      <c r="H7" s="11"/>
      <c r="I7" s="11">
        <f>SUM(F7:H7)</f>
        <v>1760000</v>
      </c>
      <c r="J7" s="69" t="s">
        <v>193</v>
      </c>
    </row>
    <row r="8" spans="1:10" ht="30" customHeight="1" x14ac:dyDescent="0.15">
      <c r="A8" s="121">
        <v>5</v>
      </c>
      <c r="B8" s="3" t="s">
        <v>143</v>
      </c>
      <c r="C8" s="24" t="s">
        <v>140</v>
      </c>
      <c r="D8" s="17" t="s">
        <v>94</v>
      </c>
      <c r="E8" s="15">
        <v>765600</v>
      </c>
      <c r="F8" s="11"/>
      <c r="G8" s="11">
        <v>638000</v>
      </c>
      <c r="H8" s="11"/>
      <c r="I8" s="11">
        <f t="shared" ref="I8:I9" si="0">SUM(F8:H8)</f>
        <v>638000</v>
      </c>
      <c r="J8" s="69" t="s">
        <v>193</v>
      </c>
    </row>
    <row r="9" spans="1:10" ht="30" customHeight="1" x14ac:dyDescent="0.15">
      <c r="A9" s="121">
        <v>6</v>
      </c>
      <c r="B9" s="3" t="s">
        <v>143</v>
      </c>
      <c r="C9" s="133" t="s">
        <v>139</v>
      </c>
      <c r="D9" s="17" t="s">
        <v>136</v>
      </c>
      <c r="E9" s="15">
        <v>11391480</v>
      </c>
      <c r="F9" s="11"/>
      <c r="G9" s="11">
        <v>9492900</v>
      </c>
      <c r="H9" s="11"/>
      <c r="I9" s="11">
        <f t="shared" si="0"/>
        <v>9492900</v>
      </c>
      <c r="J9" s="69" t="s">
        <v>193</v>
      </c>
    </row>
    <row r="10" spans="1:10" ht="30" customHeight="1" x14ac:dyDescent="0.15">
      <c r="A10" s="121">
        <v>7</v>
      </c>
      <c r="B10" s="3" t="s">
        <v>141</v>
      </c>
      <c r="C10" s="24" t="s">
        <v>126</v>
      </c>
      <c r="D10" s="10" t="s">
        <v>93</v>
      </c>
      <c r="E10" s="11">
        <v>140000000</v>
      </c>
      <c r="F10" s="11"/>
      <c r="G10" s="11">
        <v>91084700</v>
      </c>
      <c r="H10" s="11"/>
      <c r="I10" s="11">
        <f>SUM(F10:H10)</f>
        <v>91084700</v>
      </c>
      <c r="J10" s="69" t="s">
        <v>165</v>
      </c>
    </row>
    <row r="11" spans="1:10" ht="30" customHeight="1" x14ac:dyDescent="0.15">
      <c r="A11" s="121">
        <v>8</v>
      </c>
      <c r="B11" s="3" t="s">
        <v>142</v>
      </c>
      <c r="C11" s="24" t="s">
        <v>125</v>
      </c>
      <c r="D11" s="10" t="s">
        <v>128</v>
      </c>
      <c r="E11" s="11">
        <v>788730000</v>
      </c>
      <c r="F11" s="11"/>
      <c r="G11" s="11">
        <v>488741840</v>
      </c>
      <c r="H11" s="11"/>
      <c r="I11" s="11">
        <f>SUM(F11:H11)</f>
        <v>488741840</v>
      </c>
      <c r="J11" s="69" t="s">
        <v>193</v>
      </c>
    </row>
    <row r="12" spans="1:10" ht="33.75" x14ac:dyDescent="0.15">
      <c r="A12" s="121">
        <v>9</v>
      </c>
      <c r="B12" s="3" t="s">
        <v>19</v>
      </c>
      <c r="C12" s="24" t="s">
        <v>134</v>
      </c>
      <c r="D12" s="7" t="s">
        <v>24</v>
      </c>
      <c r="E12" s="15">
        <v>3240000</v>
      </c>
      <c r="F12" s="11"/>
      <c r="G12" s="11">
        <v>2970000</v>
      </c>
      <c r="H12" s="11"/>
      <c r="I12" s="11">
        <f>SUM(F12:H12)</f>
        <v>2970000</v>
      </c>
      <c r="J12" s="69" t="s">
        <v>250</v>
      </c>
    </row>
    <row r="13" spans="1:10" ht="30.75" customHeight="1" x14ac:dyDescent="0.15">
      <c r="A13" s="121">
        <v>10</v>
      </c>
      <c r="B13" s="3" t="s">
        <v>143</v>
      </c>
      <c r="C13" s="24" t="s">
        <v>144</v>
      </c>
      <c r="D13" s="7" t="s">
        <v>24</v>
      </c>
      <c r="E13" s="15">
        <v>1620000</v>
      </c>
      <c r="F13" s="11"/>
      <c r="G13" s="11">
        <v>1350000</v>
      </c>
      <c r="H13" s="11"/>
      <c r="I13" s="11">
        <f>SUM(F13:H13)</f>
        <v>1350000</v>
      </c>
      <c r="J13" s="69" t="s">
        <v>171</v>
      </c>
    </row>
    <row r="14" spans="1:10" ht="30" customHeight="1" x14ac:dyDescent="0.15">
      <c r="A14" s="121">
        <v>11</v>
      </c>
      <c r="B14" s="3" t="s">
        <v>19</v>
      </c>
      <c r="C14" s="24" t="s">
        <v>137</v>
      </c>
      <c r="D14" s="17" t="s">
        <v>138</v>
      </c>
      <c r="E14" s="15">
        <v>19888000</v>
      </c>
      <c r="F14" s="11"/>
      <c r="G14" s="11">
        <v>6600000</v>
      </c>
      <c r="H14" s="11"/>
      <c r="I14" s="11">
        <f t="shared" ref="I14:I15" si="1">SUM(F14:H14)</f>
        <v>6600000</v>
      </c>
      <c r="J14" s="69" t="s">
        <v>251</v>
      </c>
    </row>
    <row r="15" spans="1:10" ht="30" customHeight="1" thickBot="1" x14ac:dyDescent="0.2">
      <c r="A15" s="145">
        <v>12</v>
      </c>
      <c r="B15" s="72" t="s">
        <v>196</v>
      </c>
      <c r="C15" s="140" t="s">
        <v>194</v>
      </c>
      <c r="D15" s="146" t="s">
        <v>197</v>
      </c>
      <c r="E15" s="147">
        <v>4484000</v>
      </c>
      <c r="F15" s="120"/>
      <c r="G15" s="120">
        <v>4484000</v>
      </c>
      <c r="H15" s="120"/>
      <c r="I15" s="120">
        <f t="shared" si="1"/>
        <v>4484000</v>
      </c>
      <c r="J15" s="148" t="s">
        <v>198</v>
      </c>
    </row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C10" sqref="C10:E10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8"/>
  </cols>
  <sheetData>
    <row r="1" spans="1:6" ht="35.1" customHeight="1" x14ac:dyDescent="0.15">
      <c r="A1" s="174" t="s">
        <v>177</v>
      </c>
      <c r="B1" s="174"/>
      <c r="C1" s="174"/>
      <c r="D1" s="174"/>
      <c r="E1" s="174"/>
    </row>
    <row r="2" spans="1:6" ht="26.25" thickBot="1" x14ac:dyDescent="0.2">
      <c r="A2" s="2" t="s">
        <v>40</v>
      </c>
      <c r="B2" s="2"/>
      <c r="C2" s="28"/>
      <c r="D2" s="28"/>
      <c r="E2" s="25" t="s">
        <v>39</v>
      </c>
    </row>
    <row r="3" spans="1:6" ht="21" customHeight="1" thickTop="1" x14ac:dyDescent="0.15">
      <c r="A3" s="181" t="s">
        <v>38</v>
      </c>
      <c r="B3" s="52" t="s">
        <v>37</v>
      </c>
      <c r="C3" s="184" t="s">
        <v>194</v>
      </c>
      <c r="D3" s="185"/>
      <c r="E3" s="186"/>
    </row>
    <row r="4" spans="1:6" ht="21" customHeight="1" x14ac:dyDescent="0.15">
      <c r="A4" s="182"/>
      <c r="B4" s="50" t="s">
        <v>36</v>
      </c>
      <c r="C4" s="29">
        <v>4720000</v>
      </c>
      <c r="D4" s="50" t="s">
        <v>157</v>
      </c>
      <c r="E4" s="31">
        <v>4484000</v>
      </c>
    </row>
    <row r="5" spans="1:6" ht="21" customHeight="1" x14ac:dyDescent="0.15">
      <c r="A5" s="182"/>
      <c r="B5" s="50" t="s">
        <v>35</v>
      </c>
      <c r="C5" s="30">
        <v>0.95</v>
      </c>
      <c r="D5" s="50" t="s">
        <v>34</v>
      </c>
      <c r="E5" s="31">
        <v>4484000</v>
      </c>
    </row>
    <row r="6" spans="1:6" ht="21" customHeight="1" x14ac:dyDescent="0.15">
      <c r="A6" s="182"/>
      <c r="B6" s="50" t="s">
        <v>33</v>
      </c>
      <c r="C6" s="42" t="s">
        <v>221</v>
      </c>
      <c r="D6" s="50" t="s">
        <v>158</v>
      </c>
      <c r="E6" s="53" t="s">
        <v>222</v>
      </c>
      <c r="F6" s="18" t="s">
        <v>95</v>
      </c>
    </row>
    <row r="7" spans="1:6" ht="21" customHeight="1" x14ac:dyDescent="0.15">
      <c r="A7" s="182"/>
      <c r="B7" s="50" t="s">
        <v>32</v>
      </c>
      <c r="C7" s="27" t="s">
        <v>161</v>
      </c>
      <c r="D7" s="50" t="s">
        <v>159</v>
      </c>
      <c r="E7" s="53" t="s">
        <v>223</v>
      </c>
    </row>
    <row r="8" spans="1:6" ht="21" customHeight="1" x14ac:dyDescent="0.15">
      <c r="A8" s="182"/>
      <c r="B8" s="50" t="s">
        <v>31</v>
      </c>
      <c r="C8" s="27" t="s">
        <v>162</v>
      </c>
      <c r="D8" s="50" t="s">
        <v>30</v>
      </c>
      <c r="E8" s="32" t="s">
        <v>224</v>
      </c>
    </row>
    <row r="9" spans="1:6" ht="21" customHeight="1" thickBot="1" x14ac:dyDescent="0.2">
      <c r="A9" s="183"/>
      <c r="B9" s="51" t="s">
        <v>29</v>
      </c>
      <c r="C9" s="26" t="s">
        <v>163</v>
      </c>
      <c r="D9" s="51" t="s">
        <v>160</v>
      </c>
      <c r="E9" s="47" t="s">
        <v>225</v>
      </c>
    </row>
    <row r="10" spans="1:6" ht="21" customHeight="1" thickTop="1" x14ac:dyDescent="0.15">
      <c r="A10" s="181" t="s">
        <v>38</v>
      </c>
      <c r="B10" s="52" t="s">
        <v>37</v>
      </c>
      <c r="C10" s="184" t="s">
        <v>209</v>
      </c>
      <c r="D10" s="185"/>
      <c r="E10" s="186"/>
    </row>
    <row r="11" spans="1:6" ht="21" customHeight="1" x14ac:dyDescent="0.15">
      <c r="A11" s="182"/>
      <c r="B11" s="50" t="s">
        <v>36</v>
      </c>
      <c r="C11" s="29">
        <v>21996000</v>
      </c>
      <c r="D11" s="50" t="s">
        <v>157</v>
      </c>
      <c r="E11" s="31">
        <v>21304800</v>
      </c>
    </row>
    <row r="12" spans="1:6" ht="21" customHeight="1" x14ac:dyDescent="0.15">
      <c r="A12" s="182"/>
      <c r="B12" s="50" t="s">
        <v>35</v>
      </c>
      <c r="C12" s="30">
        <v>0.96799999999999997</v>
      </c>
      <c r="D12" s="50" t="s">
        <v>34</v>
      </c>
      <c r="E12" s="31">
        <v>21304800</v>
      </c>
    </row>
    <row r="13" spans="1:6" ht="21" customHeight="1" x14ac:dyDescent="0.15">
      <c r="A13" s="182"/>
      <c r="B13" s="50" t="s">
        <v>33</v>
      </c>
      <c r="C13" s="42" t="s">
        <v>211</v>
      </c>
      <c r="D13" s="50" t="s">
        <v>158</v>
      </c>
      <c r="E13" s="53" t="s">
        <v>212</v>
      </c>
    </row>
    <row r="14" spans="1:6" ht="21" customHeight="1" x14ac:dyDescent="0.15">
      <c r="A14" s="182"/>
      <c r="B14" s="50" t="s">
        <v>32</v>
      </c>
      <c r="C14" s="27" t="s">
        <v>161</v>
      </c>
      <c r="D14" s="50" t="s">
        <v>159</v>
      </c>
      <c r="E14" s="53" t="s">
        <v>213</v>
      </c>
    </row>
    <row r="15" spans="1:6" ht="21" customHeight="1" x14ac:dyDescent="0.15">
      <c r="A15" s="182"/>
      <c r="B15" s="50" t="s">
        <v>31</v>
      </c>
      <c r="C15" s="27" t="s">
        <v>162</v>
      </c>
      <c r="D15" s="50" t="s">
        <v>30</v>
      </c>
      <c r="E15" s="32" t="s">
        <v>214</v>
      </c>
    </row>
    <row r="16" spans="1:6" ht="21" customHeight="1" thickBot="1" x14ac:dyDescent="0.2">
      <c r="A16" s="183"/>
      <c r="B16" s="51" t="s">
        <v>29</v>
      </c>
      <c r="C16" s="26" t="s">
        <v>163</v>
      </c>
      <c r="D16" s="51" t="s">
        <v>160</v>
      </c>
      <c r="E16" s="47" t="s">
        <v>215</v>
      </c>
    </row>
    <row r="17" spans="1:5" ht="21" customHeight="1" thickTop="1" x14ac:dyDescent="0.15">
      <c r="A17" s="181" t="s">
        <v>38</v>
      </c>
      <c r="B17" s="52" t="s">
        <v>37</v>
      </c>
      <c r="C17" s="184" t="s">
        <v>210</v>
      </c>
      <c r="D17" s="185"/>
      <c r="E17" s="186"/>
    </row>
    <row r="18" spans="1:5" ht="21" customHeight="1" x14ac:dyDescent="0.15">
      <c r="A18" s="182"/>
      <c r="B18" s="50" t="s">
        <v>36</v>
      </c>
      <c r="C18" s="29">
        <v>9930600</v>
      </c>
      <c r="D18" s="50" t="s">
        <v>157</v>
      </c>
      <c r="E18" s="31">
        <v>9930600</v>
      </c>
    </row>
    <row r="19" spans="1:5" ht="21" customHeight="1" x14ac:dyDescent="0.15">
      <c r="A19" s="182"/>
      <c r="B19" s="50" t="s">
        <v>216</v>
      </c>
      <c r="C19" s="30">
        <v>1</v>
      </c>
      <c r="D19" s="50" t="s">
        <v>34</v>
      </c>
      <c r="E19" s="31">
        <v>9930600</v>
      </c>
    </row>
    <row r="20" spans="1:5" ht="21" customHeight="1" x14ac:dyDescent="0.15">
      <c r="A20" s="182"/>
      <c r="B20" s="50" t="s">
        <v>33</v>
      </c>
      <c r="C20" s="42" t="s">
        <v>217</v>
      </c>
      <c r="D20" s="50" t="s">
        <v>158</v>
      </c>
      <c r="E20" s="53" t="s">
        <v>218</v>
      </c>
    </row>
    <row r="21" spans="1:5" ht="21" customHeight="1" x14ac:dyDescent="0.15">
      <c r="A21" s="182"/>
      <c r="B21" s="50" t="s">
        <v>32</v>
      </c>
      <c r="C21" s="27" t="s">
        <v>161</v>
      </c>
      <c r="D21" s="50" t="s">
        <v>159</v>
      </c>
      <c r="E21" s="53" t="s">
        <v>213</v>
      </c>
    </row>
    <row r="22" spans="1:5" ht="21" customHeight="1" x14ac:dyDescent="0.15">
      <c r="A22" s="182"/>
      <c r="B22" s="50" t="s">
        <v>31</v>
      </c>
      <c r="C22" s="27" t="s">
        <v>162</v>
      </c>
      <c r="D22" s="50" t="s">
        <v>30</v>
      </c>
      <c r="E22" s="32" t="s">
        <v>219</v>
      </c>
    </row>
    <row r="23" spans="1:5" ht="21" customHeight="1" thickBot="1" x14ac:dyDescent="0.2">
      <c r="A23" s="183"/>
      <c r="B23" s="51" t="s">
        <v>29</v>
      </c>
      <c r="C23" s="26" t="s">
        <v>163</v>
      </c>
      <c r="D23" s="51" t="s">
        <v>160</v>
      </c>
      <c r="E23" s="47" t="s">
        <v>220</v>
      </c>
    </row>
    <row r="24" spans="1:5" ht="21" customHeight="1" thickTop="1" x14ac:dyDescent="0.15"/>
    <row r="25" spans="1:5" ht="21" customHeight="1" x14ac:dyDescent="0.15"/>
    <row r="26" spans="1:5" ht="21" customHeight="1" x14ac:dyDescent="0.15"/>
    <row r="27" spans="1:5" ht="21" customHeight="1" x14ac:dyDescent="0.15"/>
    <row r="28" spans="1:5" ht="21" customHeight="1" x14ac:dyDescent="0.15"/>
    <row r="29" spans="1:5" ht="21" customHeight="1" x14ac:dyDescent="0.15"/>
    <row r="30" spans="1:5" ht="21" customHeight="1" x14ac:dyDescent="0.15"/>
    <row r="31" spans="1:5" ht="21" customHeight="1" x14ac:dyDescent="0.15"/>
    <row r="32" spans="1:5" ht="21" customHeight="1" x14ac:dyDescent="0.15"/>
    <row r="33" ht="21" customHeight="1" x14ac:dyDescent="0.15"/>
    <row r="34" ht="21" customHeight="1" x14ac:dyDescent="0.15"/>
    <row r="35" ht="21" customHeight="1" x14ac:dyDescent="0.15"/>
  </sheetData>
  <mergeCells count="7">
    <mergeCell ref="A17:A23"/>
    <mergeCell ref="C17:E17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3" workbookViewId="0">
      <selection activeCell="J27" sqref="J27"/>
    </sheetView>
  </sheetViews>
  <sheetFormatPr defaultRowHeight="13.5" x14ac:dyDescent="0.15"/>
  <cols>
    <col min="1" max="1" width="17.109375" style="1" customWidth="1"/>
    <col min="2" max="2" width="20.44140625" style="4" customWidth="1"/>
    <col min="3" max="3" width="18.33203125" style="4" customWidth="1"/>
    <col min="4" max="4" width="15.5546875" style="4" customWidth="1"/>
    <col min="5" max="6" width="15.5546875" style="1" customWidth="1"/>
    <col min="7" max="16384" width="8.88671875" style="18"/>
  </cols>
  <sheetData>
    <row r="1" spans="1:6" ht="49.5" customHeight="1" x14ac:dyDescent="0.15">
      <c r="A1" s="174" t="s">
        <v>178</v>
      </c>
      <c r="B1" s="174"/>
      <c r="C1" s="174"/>
      <c r="D1" s="174"/>
      <c r="E1" s="174"/>
      <c r="F1" s="174"/>
    </row>
    <row r="2" spans="1:6" ht="26.25" thickBot="1" x14ac:dyDescent="0.2">
      <c r="A2" s="127" t="s">
        <v>166</v>
      </c>
      <c r="B2" s="39"/>
      <c r="C2" s="38"/>
      <c r="D2" s="38"/>
      <c r="E2" s="28"/>
      <c r="F2" s="37" t="s">
        <v>167</v>
      </c>
    </row>
    <row r="3" spans="1:6" ht="25.5" customHeight="1" thickTop="1" x14ac:dyDescent="0.15">
      <c r="A3" s="35" t="s">
        <v>51</v>
      </c>
      <c r="B3" s="194" t="s">
        <v>226</v>
      </c>
      <c r="C3" s="195"/>
      <c r="D3" s="195"/>
      <c r="E3" s="195"/>
      <c r="F3" s="196"/>
    </row>
    <row r="4" spans="1:6" ht="25.5" customHeight="1" x14ac:dyDescent="0.15">
      <c r="A4" s="187" t="s">
        <v>50</v>
      </c>
      <c r="B4" s="197" t="s">
        <v>33</v>
      </c>
      <c r="C4" s="197" t="s">
        <v>168</v>
      </c>
      <c r="D4" s="128" t="s">
        <v>49</v>
      </c>
      <c r="E4" s="128" t="s">
        <v>34</v>
      </c>
      <c r="F4" s="129" t="s">
        <v>48</v>
      </c>
    </row>
    <row r="5" spans="1:6" ht="25.5" customHeight="1" x14ac:dyDescent="0.15">
      <c r="A5" s="187"/>
      <c r="B5" s="198"/>
      <c r="C5" s="199"/>
      <c r="D5" s="128" t="s">
        <v>47</v>
      </c>
      <c r="E5" s="128" t="s">
        <v>46</v>
      </c>
      <c r="F5" s="129" t="s">
        <v>45</v>
      </c>
    </row>
    <row r="6" spans="1:6" ht="39" customHeight="1" x14ac:dyDescent="0.15">
      <c r="A6" s="187"/>
      <c r="B6" s="42">
        <v>44153</v>
      </c>
      <c r="C6" s="149" t="s">
        <v>228</v>
      </c>
      <c r="D6" s="29">
        <v>4720000</v>
      </c>
      <c r="E6" s="40">
        <v>4484000</v>
      </c>
      <c r="F6" s="34">
        <f>E6/D6</f>
        <v>0.95</v>
      </c>
    </row>
    <row r="7" spans="1:6" ht="25.5" customHeight="1" x14ac:dyDescent="0.15">
      <c r="A7" s="187" t="s">
        <v>30</v>
      </c>
      <c r="B7" s="128" t="s">
        <v>44</v>
      </c>
      <c r="C7" s="130" t="s">
        <v>227</v>
      </c>
      <c r="D7" s="188" t="s">
        <v>43</v>
      </c>
      <c r="E7" s="189"/>
      <c r="F7" s="190"/>
    </row>
    <row r="8" spans="1:6" ht="25.5" customHeight="1" x14ac:dyDescent="0.15">
      <c r="A8" s="187"/>
      <c r="B8" s="36" t="s">
        <v>230</v>
      </c>
      <c r="C8" s="41" t="s">
        <v>231</v>
      </c>
      <c r="D8" s="191" t="s">
        <v>232</v>
      </c>
      <c r="E8" s="192"/>
      <c r="F8" s="193"/>
    </row>
    <row r="9" spans="1:6" ht="25.5" customHeight="1" x14ac:dyDescent="0.15">
      <c r="A9" s="126" t="s">
        <v>169</v>
      </c>
      <c r="B9" s="200" t="s">
        <v>170</v>
      </c>
      <c r="C9" s="201"/>
      <c r="D9" s="201"/>
      <c r="E9" s="201"/>
      <c r="F9" s="202"/>
    </row>
    <row r="10" spans="1:6" ht="25.5" customHeight="1" x14ac:dyDescent="0.15">
      <c r="A10" s="126" t="s">
        <v>42</v>
      </c>
      <c r="B10" s="200" t="s">
        <v>166</v>
      </c>
      <c r="C10" s="201"/>
      <c r="D10" s="201"/>
      <c r="E10" s="201"/>
      <c r="F10" s="202"/>
    </row>
    <row r="11" spans="1:6" ht="25.5" customHeight="1" thickBot="1" x14ac:dyDescent="0.2">
      <c r="A11" s="33" t="s">
        <v>41</v>
      </c>
      <c r="B11" s="203"/>
      <c r="C11" s="204"/>
      <c r="D11" s="204"/>
      <c r="E11" s="204"/>
      <c r="F11" s="205"/>
    </row>
    <row r="12" spans="1:6" ht="25.5" customHeight="1" thickTop="1" x14ac:dyDescent="0.15">
      <c r="A12" s="150" t="s">
        <v>51</v>
      </c>
      <c r="B12" s="194" t="s">
        <v>199</v>
      </c>
      <c r="C12" s="195"/>
      <c r="D12" s="195"/>
      <c r="E12" s="195"/>
      <c r="F12" s="196"/>
    </row>
    <row r="13" spans="1:6" ht="25.5" customHeight="1" x14ac:dyDescent="0.15">
      <c r="A13" s="187" t="s">
        <v>50</v>
      </c>
      <c r="B13" s="197" t="s">
        <v>33</v>
      </c>
      <c r="C13" s="197" t="s">
        <v>200</v>
      </c>
      <c r="D13" s="151" t="s">
        <v>49</v>
      </c>
      <c r="E13" s="151" t="s">
        <v>34</v>
      </c>
      <c r="F13" s="152" t="s">
        <v>48</v>
      </c>
    </row>
    <row r="14" spans="1:6" ht="25.5" customHeight="1" x14ac:dyDescent="0.15">
      <c r="A14" s="187"/>
      <c r="B14" s="198"/>
      <c r="C14" s="199"/>
      <c r="D14" s="151" t="s">
        <v>47</v>
      </c>
      <c r="E14" s="151" t="s">
        <v>46</v>
      </c>
      <c r="F14" s="152" t="s">
        <v>45</v>
      </c>
    </row>
    <row r="15" spans="1:6" ht="39" customHeight="1" x14ac:dyDescent="0.15">
      <c r="A15" s="187"/>
      <c r="B15" s="153" t="s">
        <v>201</v>
      </c>
      <c r="C15" s="162" t="s">
        <v>229</v>
      </c>
      <c r="D15" s="154">
        <v>21996000</v>
      </c>
      <c r="E15" s="155">
        <v>21304800</v>
      </c>
      <c r="F15" s="156">
        <v>0.96799999999999997</v>
      </c>
    </row>
    <row r="16" spans="1:6" ht="25.5" customHeight="1" x14ac:dyDescent="0.15">
      <c r="A16" s="187" t="s">
        <v>30</v>
      </c>
      <c r="B16" s="151" t="s">
        <v>44</v>
      </c>
      <c r="C16" s="157" t="s">
        <v>202</v>
      </c>
      <c r="D16" s="188" t="s">
        <v>43</v>
      </c>
      <c r="E16" s="189"/>
      <c r="F16" s="190"/>
    </row>
    <row r="17" spans="1:6" ht="25.5" customHeight="1" x14ac:dyDescent="0.15">
      <c r="A17" s="187"/>
      <c r="B17" s="158" t="s">
        <v>203</v>
      </c>
      <c r="C17" s="159" t="s">
        <v>204</v>
      </c>
      <c r="D17" s="191" t="s">
        <v>205</v>
      </c>
      <c r="E17" s="192"/>
      <c r="F17" s="193"/>
    </row>
    <row r="18" spans="1:6" ht="25.5" customHeight="1" x14ac:dyDescent="0.15">
      <c r="A18" s="160" t="s">
        <v>206</v>
      </c>
      <c r="B18" s="200" t="s">
        <v>207</v>
      </c>
      <c r="C18" s="201"/>
      <c r="D18" s="201"/>
      <c r="E18" s="201"/>
      <c r="F18" s="202"/>
    </row>
    <row r="19" spans="1:6" ht="25.5" customHeight="1" x14ac:dyDescent="0.15">
      <c r="A19" s="160" t="s">
        <v>42</v>
      </c>
      <c r="B19" s="200" t="s">
        <v>21</v>
      </c>
      <c r="C19" s="201"/>
      <c r="D19" s="201"/>
      <c r="E19" s="201"/>
      <c r="F19" s="202"/>
    </row>
    <row r="20" spans="1:6" ht="25.5" customHeight="1" thickBot="1" x14ac:dyDescent="0.2">
      <c r="A20" s="161" t="s">
        <v>41</v>
      </c>
      <c r="B20" s="203"/>
      <c r="C20" s="204"/>
      <c r="D20" s="204"/>
      <c r="E20" s="204"/>
      <c r="F20" s="205"/>
    </row>
    <row r="21" spans="1:6" ht="25.5" customHeight="1" thickTop="1" x14ac:dyDescent="0.15">
      <c r="A21" s="150" t="s">
        <v>51</v>
      </c>
      <c r="B21" s="194" t="s">
        <v>208</v>
      </c>
      <c r="C21" s="195"/>
      <c r="D21" s="195"/>
      <c r="E21" s="195"/>
      <c r="F21" s="196"/>
    </row>
    <row r="22" spans="1:6" ht="25.5" customHeight="1" x14ac:dyDescent="0.15">
      <c r="A22" s="187" t="s">
        <v>50</v>
      </c>
      <c r="B22" s="197" t="s">
        <v>33</v>
      </c>
      <c r="C22" s="197" t="s">
        <v>200</v>
      </c>
      <c r="D22" s="151" t="s">
        <v>49</v>
      </c>
      <c r="E22" s="151" t="s">
        <v>34</v>
      </c>
      <c r="F22" s="152" t="s">
        <v>48</v>
      </c>
    </row>
    <row r="23" spans="1:6" ht="25.5" customHeight="1" x14ac:dyDescent="0.15">
      <c r="A23" s="187"/>
      <c r="B23" s="198"/>
      <c r="C23" s="199"/>
      <c r="D23" s="151" t="s">
        <v>47</v>
      </c>
      <c r="E23" s="151" t="s">
        <v>46</v>
      </c>
      <c r="F23" s="152" t="s">
        <v>45</v>
      </c>
    </row>
    <row r="24" spans="1:6" ht="39" customHeight="1" x14ac:dyDescent="0.15">
      <c r="A24" s="187"/>
      <c r="B24" s="153" t="s">
        <v>201</v>
      </c>
      <c r="C24" s="162" t="s">
        <v>229</v>
      </c>
      <c r="D24" s="154">
        <v>9930600</v>
      </c>
      <c r="E24" s="155">
        <v>9930600</v>
      </c>
      <c r="F24" s="156">
        <v>1</v>
      </c>
    </row>
    <row r="25" spans="1:6" ht="25.5" customHeight="1" x14ac:dyDescent="0.15">
      <c r="A25" s="187" t="s">
        <v>30</v>
      </c>
      <c r="B25" s="151" t="s">
        <v>44</v>
      </c>
      <c r="C25" s="157" t="s">
        <v>202</v>
      </c>
      <c r="D25" s="188" t="s">
        <v>43</v>
      </c>
      <c r="E25" s="189"/>
      <c r="F25" s="190"/>
    </row>
    <row r="26" spans="1:6" ht="25.5" customHeight="1" x14ac:dyDescent="0.15">
      <c r="A26" s="187"/>
      <c r="B26" s="158" t="s">
        <v>203</v>
      </c>
      <c r="C26" s="159" t="s">
        <v>204</v>
      </c>
      <c r="D26" s="191" t="s">
        <v>205</v>
      </c>
      <c r="E26" s="192"/>
      <c r="F26" s="193"/>
    </row>
    <row r="27" spans="1:6" ht="25.5" customHeight="1" x14ac:dyDescent="0.15">
      <c r="A27" s="160" t="s">
        <v>206</v>
      </c>
      <c r="B27" s="200" t="s">
        <v>207</v>
      </c>
      <c r="C27" s="201"/>
      <c r="D27" s="201"/>
      <c r="E27" s="201"/>
      <c r="F27" s="202"/>
    </row>
    <row r="28" spans="1:6" ht="25.5" customHeight="1" x14ac:dyDescent="0.15">
      <c r="A28" s="160" t="s">
        <v>42</v>
      </c>
      <c r="B28" s="200" t="s">
        <v>21</v>
      </c>
      <c r="C28" s="201"/>
      <c r="D28" s="201"/>
      <c r="E28" s="201"/>
      <c r="F28" s="202"/>
    </row>
    <row r="29" spans="1:6" ht="25.5" customHeight="1" thickBot="1" x14ac:dyDescent="0.2">
      <c r="A29" s="161" t="s">
        <v>41</v>
      </c>
      <c r="B29" s="203"/>
      <c r="C29" s="204"/>
      <c r="D29" s="204"/>
      <c r="E29" s="204"/>
      <c r="F29" s="205"/>
    </row>
    <row r="30" spans="1:6" ht="14.25" thickTop="1" x14ac:dyDescent="0.15"/>
  </sheetData>
  <mergeCells count="31">
    <mergeCell ref="B29:F29"/>
    <mergeCell ref="A22:A24"/>
    <mergeCell ref="A16:A17"/>
    <mergeCell ref="B18:F18"/>
    <mergeCell ref="B19:F19"/>
    <mergeCell ref="B20:F20"/>
    <mergeCell ref="B22:B23"/>
    <mergeCell ref="C22:C23"/>
    <mergeCell ref="D16:F16"/>
    <mergeCell ref="D17:F17"/>
    <mergeCell ref="B28:F28"/>
    <mergeCell ref="B21:F21"/>
    <mergeCell ref="A25:A26"/>
    <mergeCell ref="D25:F25"/>
    <mergeCell ref="D26:F26"/>
    <mergeCell ref="B27:F27"/>
    <mergeCell ref="A7:A8"/>
    <mergeCell ref="D7:F7"/>
    <mergeCell ref="D8:F8"/>
    <mergeCell ref="A13:A15"/>
    <mergeCell ref="A1:F1"/>
    <mergeCell ref="B3:F3"/>
    <mergeCell ref="A4:A6"/>
    <mergeCell ref="B4:B5"/>
    <mergeCell ref="C4:C5"/>
    <mergeCell ref="B9:F9"/>
    <mergeCell ref="B10:F10"/>
    <mergeCell ref="B11:F11"/>
    <mergeCell ref="B12:F12"/>
    <mergeCell ref="B13:B14"/>
    <mergeCell ref="C13:C1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2020-12-09T09:24:56Z</dcterms:modified>
</cp:coreProperties>
</file>