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6. 계약\계약현황공개\"/>
    </mc:Choice>
  </mc:AlternateContent>
  <xr:revisionPtr revIDLastSave="0" documentId="13_ncr:1_{DEB00525-4FC4-4413-86AE-35D02AA1EEB1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state="hidden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C47" i="8" l="1"/>
  <c r="E5" i="8"/>
  <c r="E12" i="8"/>
  <c r="H23" i="6"/>
  <c r="H21" i="6"/>
  <c r="H22" i="6"/>
  <c r="H18" i="6"/>
  <c r="H14" i="6" l="1"/>
  <c r="H4" i="6" l="1"/>
  <c r="H5" i="6"/>
  <c r="H6" i="6"/>
  <c r="H7" i="6"/>
  <c r="H8" i="6"/>
  <c r="H9" i="6"/>
  <c r="H11" i="6"/>
  <c r="H12" i="6"/>
  <c r="H13" i="6"/>
  <c r="H10" i="6"/>
  <c r="H15" i="6"/>
  <c r="H16" i="6"/>
  <c r="H17" i="6"/>
  <c r="C5" i="8" l="1"/>
  <c r="B9" i="9" l="1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206" i="9"/>
  <c r="F206" i="9"/>
  <c r="E196" i="9"/>
  <c r="F196" i="9"/>
  <c r="E186" i="9"/>
  <c r="F186" i="9"/>
  <c r="E176" i="9"/>
  <c r="F176" i="9"/>
  <c r="E166" i="9"/>
  <c r="F166" i="9"/>
  <c r="D139" i="9" l="1"/>
  <c r="B139" i="9"/>
  <c r="D136" i="9"/>
  <c r="C136" i="9"/>
  <c r="B136" i="9"/>
  <c r="B133" i="9"/>
  <c r="E136" i="9"/>
  <c r="F136" i="9"/>
  <c r="D19" i="9"/>
  <c r="B19" i="9"/>
  <c r="D16" i="9"/>
  <c r="C16" i="9"/>
  <c r="B16" i="9"/>
  <c r="B13" i="9"/>
  <c r="B23" i="9"/>
  <c r="E16" i="9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56" i="9"/>
  <c r="F156" i="9"/>
  <c r="E146" i="9"/>
  <c r="F146" i="9"/>
  <c r="D79" i="9" l="1"/>
  <c r="B79" i="9"/>
  <c r="D76" i="9"/>
  <c r="C76" i="9"/>
  <c r="B76" i="9"/>
  <c r="B73" i="9"/>
  <c r="E76" i="9"/>
  <c r="F76" i="9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F126" i="9"/>
  <c r="F116" i="9"/>
  <c r="F106" i="9"/>
  <c r="F96" i="9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B53" i="9" l="1"/>
  <c r="E86" i="9"/>
  <c r="F86" i="9"/>
  <c r="E47" i="8"/>
  <c r="E66" i="9" s="1"/>
  <c r="F66" i="9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<sst xmlns="http://schemas.openxmlformats.org/spreadsheetml/2006/main" count="928" uniqueCount="281">
  <si>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</si>
  <si>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</si>
  <si>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</si>
  <si>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</si>
  <si>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</si>
  <si>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</si>
  <si>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</si>
  <si>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</si>
  <si>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</si>
  <si>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</si>
  <si>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</si>
  <si>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</si>
  <si>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</si>
  <si>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</si>
  <si>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</si>
  <si>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</si>
  <si>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</si>
  <si>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</si>
  <si>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</si>
  <si>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</si>
  <si>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</si>
  <si>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</si>
  <si>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</si>
  <si>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</si>
  <si>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</si>
  <si>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</si>
  <si>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</si>
  <si>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</si>
  <si>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</si>
  <si>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</si>
  <si>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</si>
  <si>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</si>
  <si>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</si>
  <si>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</si>
  <si>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</si>
  <si>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</si>
  <si>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</si>
  <si>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</si>
  <si>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</si>
  <si>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</si>
  <si>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</si>
  <si>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</si>
  <si>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</si>
  <si>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</si>
  <si>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</si>
  <si>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</si>
  <si>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</si>
  <si>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</si>
  <si>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</si>
  <si>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</si>
  <si>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</si>
  <si>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</si>
  <si>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(단위:원)</t>
    <phoneticPr fontId="6" type="noConversion"/>
  </si>
  <si>
    <t>(단위:원)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</si>
  <si>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</si>
  <si>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</si>
  <si>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</si>
  <si>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</si>
  <si>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</si>
  <si>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</si>
  <si>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</si>
  <si>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</si>
  <si>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</si>
  <si>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</si>
  <si>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</si>
  <si>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</si>
  <si>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</si>
  <si>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</si>
  <si>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</si>
  <si>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</si>
  <si>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</si>
  <si>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</si>
  <si>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</si>
  <si>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</si>
  <si>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</si>
  <si>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</si>
  <si>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</si>
  <si>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</si>
  <si>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</si>
  <si>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</si>
  <si>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</si>
  <si>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(단위:원)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</si>
  <si>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</si>
  <si>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</si>
  <si>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</si>
  <si>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</si>
  <si>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</si>
  <si>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</si>
  <si>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</si>
  <si>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</si>
  <si>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</si>
  <si>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</si>
  <si>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</si>
  <si>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</si>
  <si>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</si>
  <si>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</si>
  <si>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</si>
  <si>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</si>
  <si>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- 해당사항 없음 -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</si>
  <si>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</si>
  <si>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</si>
  <si>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</si>
  <si>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</si>
  <si>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분당서현청소년수련관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</si>
  <si>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</si>
  <si>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</si>
  <si>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</si>
  <si>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</si>
  <si>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</si>
  <si>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지방자치단체를 당사자로 하는 계약에 관한 법률 시행령 제25조1항에 의한 수의계약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</si>
  <si>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</si>
  <si>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</si>
  <si>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</si>
  <si>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-</t>
    <phoneticPr fontId="6" type="noConversion"/>
  </si>
  <si>
    <t>박연형</t>
    <phoneticPr fontId="6" type="noConversion"/>
  </si>
  <si>
    <t>최명란</t>
    <phoneticPr fontId="6" type="noConversion"/>
  </si>
  <si>
    <t>자산취득</t>
    <phoneticPr fontId="6" type="noConversion"/>
  </si>
  <si>
    <t>수의 1인 견적</t>
    <phoneticPr fontId="6" type="noConversion"/>
  </si>
  <si>
    <t>삼우개발</t>
    <phoneticPr fontId="6" type="noConversion"/>
  </si>
  <si>
    <t>김영빈</t>
    <phoneticPr fontId="6" type="noConversion"/>
  </si>
  <si>
    <t>조익서</t>
    <phoneticPr fontId="6" type="noConversion"/>
  </si>
  <si>
    <t>강승임</t>
    <phoneticPr fontId="6" type="noConversion"/>
  </si>
  <si>
    <t>김혜숙</t>
    <phoneticPr fontId="6" type="noConversion"/>
  </si>
  <si>
    <t>양정희,나봉선</t>
    <phoneticPr fontId="6" type="noConversion"/>
  </si>
  <si>
    <t>본부계약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</si>
  <si>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</si>
  <si>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</si>
  <si>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</si>
  <si>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</si>
  <si>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짝수달만</t>
    <phoneticPr fontId="6" type="noConversion"/>
  </si>
  <si>
    <t>㈜산업전기관리공사</t>
  </si>
  <si>
    <t>김영섭</t>
    <phoneticPr fontId="6" type="noConversion"/>
  </si>
  <si>
    <t>남궁범</t>
    <phoneticPr fontId="6" type="noConversion"/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</si>
  <si>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</si>
  <si>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</si>
  <si>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</si>
  <si>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</si>
  <si>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</si>
  <si>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</si>
  <si>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</si>
  <si>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</si>
  <si>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</si>
  <si>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</si>
  <si>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</si>
  <si>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</si>
  <si>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</si>
  <si>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</si>
  <si>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</si>
  <si>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</si>
  <si>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</si>
  <si>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</si>
  <si>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</si>
  <si>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</si>
  <si>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</si>
  <si>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</si>
  <si>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2025.01.01.</t>
  </si>
  <si>
    <t>2025.01.01.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</si>
  <si>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</si>
  <si>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</si>
  <si>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</si>
  <si>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</si>
  <si>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</si>
  <si>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</si>
  <si>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</si>
  <si>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</si>
  <si>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</si>
  <si>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</si>
  <si>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</si>
  <si>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</si>
  <si>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</si>
  <si>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2025.01.21.</t>
    <phoneticPr fontId="6" type="noConversion"/>
  </si>
  <si>
    <t>2025.02.01.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</si>
  <si>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</si>
  <si>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</si>
  <si>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</si>
  <si>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</si>
  <si>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</si>
  <si>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</si>
  <si>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</si>
  <si>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2025년</t>
    <phoneticPr fontId="6" type="noConversion"/>
  </si>
  <si>
    <t>개</t>
    <phoneticPr fontId="6" type="noConversion"/>
  </si>
  <si>
    <t>수의계약</t>
    <phoneticPr fontId="6" type="noConversion"/>
  </si>
  <si>
    <t>2025.05.30.</t>
    <phoneticPr fontId="6" type="noConversion"/>
  </si>
  <si>
    <t>덕산전기㈜</t>
    <phoneticPr fontId="6" type="noConversion"/>
  </si>
  <si>
    <t>경기도 성남시 수정구 공원로</t>
    <phoneticPr fontId="6" type="noConversion"/>
  </si>
  <si>
    <t>2025.05.23.</t>
    <phoneticPr fontId="6" type="noConversion"/>
  </si>
  <si>
    <t>2025.07.08.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</si>
  <si>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</si>
  <si>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</si>
  <si>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</si>
  <si>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</si>
  <si>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2025.05.08.</t>
    <phoneticPr fontId="6" type="noConversion"/>
  </si>
  <si>
    <t>2025.04.13.</t>
    <phoneticPr fontId="6" type="noConversion"/>
  </si>
  <si>
    <t>2025.04.16.</t>
    <phoneticPr fontId="6" type="noConversion"/>
  </si>
  <si>
    <t>임동훈</t>
    <phoneticPr fontId="6" type="noConversion"/>
  </si>
  <si>
    <t>2025.04.30.</t>
    <phoneticPr fontId="6" type="noConversion"/>
  </si>
  <si>
    <t>물품 발주계획(6월)</t>
    <phoneticPr fontId="6" type="noConversion"/>
  </si>
  <si>
    <t>용역 발주계획(6월)</t>
    <phoneticPr fontId="6" type="noConversion"/>
  </si>
  <si>
    <t>공사 발주계획(6월)</t>
    <phoneticPr fontId="6" type="noConversion"/>
  </si>
  <si>
    <t>6월</t>
  </si>
  <si>
    <t>2025년</t>
  </si>
  <si>
    <t>부스터 판넬 및 펌프 교체</t>
  </si>
  <si>
    <t>기계</t>
  </si>
  <si>
    <t>수의</t>
  </si>
  <si>
    <t>서현유스센터</t>
  </si>
  <si>
    <t>임흥국</t>
  </si>
  <si>
    <t>031-729-9416</t>
  </si>
  <si>
    <t>환기구 드라이비트 방수 작업</t>
  </si>
  <si>
    <t>건축</t>
  </si>
  <si>
    <t>나도 AI 크리에이터 프로그램 운영</t>
  </si>
  <si>
    <t>김기봉</t>
  </si>
  <si>
    <t>031-729-9435</t>
  </si>
  <si>
    <t>2025. 보훈해봄 공모사업『독립은 살아있다』 VR콘텐츠 제작</t>
  </si>
  <si>
    <t>장효지</t>
  </si>
  <si>
    <t>031-729-9433</t>
  </si>
  <si>
    <t>6월</t>
    <phoneticPr fontId="6" type="noConversion"/>
  </si>
  <si>
    <t>2025년</t>
    <phoneticPr fontId="6" type="noConversion"/>
  </si>
  <si>
    <t>2025.05.31.</t>
    <phoneticPr fontId="6" type="noConversion"/>
  </si>
  <si>
    <t>2025.06.04.</t>
    <phoneticPr fontId="6" type="noConversion"/>
  </si>
  <si>
    <t>2025.06.02.</t>
    <phoneticPr fontId="6" type="noConversion"/>
  </si>
  <si>
    <t>2025.06.09.</t>
    <phoneticPr fontId="6" type="noConversion"/>
  </si>
  <si>
    <t>서현유스센터</t>
    <phoneticPr fontId="6" type="noConversion"/>
  </si>
  <si>
    <t>옥외 광고물[벽체LED간판] 전원설비 신설작업</t>
    <phoneticPr fontId="6" type="noConversion"/>
  </si>
  <si>
    <t>홍보용 기념품 제작</t>
    <phoneticPr fontId="6" type="noConversion"/>
  </si>
  <si>
    <t>2025. 성남시청소년어울림마당『청ㆍ청ㆍ오락실』물품임차</t>
    <phoneticPr fontId="29" type="noConversion"/>
  </si>
  <si>
    <t>방역 로봇 충전구역 개선</t>
    <phoneticPr fontId="6" type="noConversion"/>
  </si>
  <si>
    <t>덕산전기㈜</t>
    <phoneticPr fontId="6" type="noConversion"/>
  </si>
  <si>
    <t>가나안근로복지공단</t>
    <phoneticPr fontId="6" type="noConversion"/>
  </si>
  <si>
    <t>넥스트링크</t>
    <phoneticPr fontId="6" type="noConversion"/>
  </si>
  <si>
    <t>주식회사 집텍</t>
    <phoneticPr fontId="6" type="noConversion"/>
  </si>
  <si>
    <t>노후 특고압반 교체공사</t>
    <phoneticPr fontId="6" type="noConversion"/>
  </si>
  <si>
    <t>2025.06.13.~ 2025.07.08.</t>
    <phoneticPr fontId="6" type="noConversion"/>
  </si>
  <si>
    <t>홍보용 기념품 제작</t>
    <phoneticPr fontId="6" type="noConversion"/>
  </si>
  <si>
    <t>2025.05.13.</t>
    <phoneticPr fontId="6" type="noConversion"/>
  </si>
  <si>
    <t>2025.05.13.~2025.05.22.</t>
    <phoneticPr fontId="6" type="noConversion"/>
  </si>
  <si>
    <t>2025.05.22.</t>
    <phoneticPr fontId="6" type="noConversion"/>
  </si>
  <si>
    <t>가나안근로복지공단</t>
    <phoneticPr fontId="6" type="noConversion"/>
  </si>
  <si>
    <t>경기도 성남시 분당구 야탑로</t>
    <phoneticPr fontId="6" type="noConversion"/>
  </si>
  <si>
    <t>2025. 성남시청소년어울림마당『청ㆍ청ㆍ오락실』물품임차</t>
  </si>
  <si>
    <t>2025.05.14.</t>
    <phoneticPr fontId="6" type="noConversion"/>
  </si>
  <si>
    <t>2025.05.24.</t>
    <phoneticPr fontId="6" type="noConversion"/>
  </si>
  <si>
    <t>넥스트링크</t>
    <phoneticPr fontId="6" type="noConversion"/>
  </si>
  <si>
    <t>제6회 청소년 마을을 담다, 마을을 닮다[청,마.닮] 청.청.오락실 차광막 설치 및 행사물품 임차</t>
  </si>
  <si>
    <t>커넥티움</t>
    <phoneticPr fontId="6" type="noConversion"/>
  </si>
  <si>
    <t>2025.05.20.</t>
    <phoneticPr fontId="6" type="noConversion"/>
  </si>
  <si>
    <t>2025.05.21. ~2025.05.23.</t>
    <phoneticPr fontId="6" type="noConversion"/>
  </si>
  <si>
    <t>주식회사 집텍</t>
    <phoneticPr fontId="6" type="noConversion"/>
  </si>
  <si>
    <t>경기도 성남시 중원구 광명로</t>
    <phoneticPr fontId="6" type="noConversion"/>
  </si>
  <si>
    <t>방역로봇 충전구역 개선공사</t>
    <phoneticPr fontId="6" type="noConversion"/>
  </si>
  <si>
    <t>경기도 화성시 동탄영천로</t>
    <phoneticPr fontId="6" type="noConversion"/>
  </si>
  <si>
    <t xml:space="preserve">경기도 성남시 분당구 판교역로 </t>
    <phoneticPr fontId="6" type="noConversion"/>
  </si>
  <si>
    <t>윤충진</t>
    <phoneticPr fontId="6" type="noConversion"/>
  </si>
  <si>
    <t>박민우</t>
    <phoneticPr fontId="6" type="noConversion"/>
  </si>
  <si>
    <t>강인성 외 1</t>
    <phoneticPr fontId="6" type="noConversion"/>
  </si>
  <si>
    <t>염경학</t>
    <phoneticPr fontId="6" type="noConversion"/>
  </si>
  <si>
    <t>2025.06.10.</t>
    <phoneticPr fontId="6" type="noConversion"/>
  </si>
  <si>
    <t>김기봉</t>
    <phoneticPr fontId="6" type="noConversion"/>
  </si>
  <si>
    <t>031-729-9435</t>
    <phoneticPr fontId="6" type="noConversion"/>
  </si>
  <si>
    <t>440*360*150</t>
    <phoneticPr fontId="6" type="noConversion"/>
  </si>
  <si>
    <t>홍보물품 제작(리유저블 가방)</t>
    <phoneticPr fontId="6" type="noConversion"/>
  </si>
  <si>
    <t>-</t>
    <phoneticPr fontId="6" type="noConversion"/>
  </si>
  <si>
    <t>2025.04.18.</t>
    <phoneticPr fontId="6" type="noConversion"/>
  </si>
  <si>
    <t>2025.05.13.</t>
    <phoneticPr fontId="6" type="noConversion"/>
  </si>
  <si>
    <t>2025.05.08.</t>
    <phoneticPr fontId="6" type="noConversion"/>
  </si>
  <si>
    <t>2025.05.22.</t>
    <phoneticPr fontId="6" type="noConversion"/>
  </si>
  <si>
    <t>2025.05.14.</t>
    <phoneticPr fontId="6" type="noConversion"/>
  </si>
  <si>
    <t>2025.05.24.</t>
    <phoneticPr fontId="6" type="noConversion"/>
  </si>
  <si>
    <t>2025.05.20.</t>
    <phoneticPr fontId="6" type="noConversion"/>
  </si>
  <si>
    <t>2025.05.21.</t>
    <phoneticPr fontId="6" type="noConversion"/>
  </si>
  <si>
    <t>2025.05.23.</t>
    <phoneticPr fontId="6" type="noConversion"/>
  </si>
  <si>
    <t>2025.05.27.</t>
    <phoneticPr fontId="6" type="noConversion"/>
  </si>
  <si>
    <t>2025. 상반기 시설물 정기안전점검 실시</t>
    <phoneticPr fontId="6" type="noConversion"/>
  </si>
  <si>
    <t>길구조안전진단㈜</t>
  </si>
  <si>
    <t>길구조안전진단㈜</t>
    <phoneticPr fontId="6" type="noConversion"/>
  </si>
  <si>
    <t>2025.04.23.</t>
    <phoneticPr fontId="6" type="noConversion"/>
  </si>
  <si>
    <t>2024.04.24.</t>
    <phoneticPr fontId="6" type="noConversion"/>
  </si>
  <si>
    <t>2025년 위험성 평가 실시</t>
    <phoneticPr fontId="6" type="noConversion"/>
  </si>
  <si>
    <t>(사)대한산업안전협회 성남지회</t>
  </si>
  <si>
    <t>(사)대한산업안전협회 성남지회</t>
    <phoneticPr fontId="6" type="noConversion"/>
  </si>
  <si>
    <t>2025.04.24.</t>
    <phoneticPr fontId="6" type="noConversion"/>
  </si>
  <si>
    <t>2025.04.25.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</si>
</sst>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</numFmts>
  <fonts count="4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1"/>
      <name val="굴림"/>
      <family val="3"/>
      <charset val="129"/>
    </font>
    <font>
      <sz val="10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254">
    <xf numFmtId="0" fontId="0" fillId="0" borderId="0" xfId="0"/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9" fontId="19" fillId="0" borderId="4" xfId="0" applyNumberFormat="1" applyFont="1" applyBorder="1" applyAlignment="1">
      <alignment horizontal="center" vertical="center" shrinkToFit="1"/>
    </xf>
    <xf numFmtId="14" fontId="19" fillId="0" borderId="4" xfId="0" applyNumberFormat="1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3" fontId="19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6" xfId="0" applyNumberFormat="1" applyFont="1" applyFill="1" applyBorder="1" applyAlignment="1" applyProtection="1">
      <alignment horizontal="center" vertical="center"/>
    </xf>
    <xf numFmtId="0" fontId="26" fillId="0" borderId="28" xfId="0" applyNumberFormat="1" applyFont="1" applyFill="1" applyBorder="1" applyAlignment="1" applyProtection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/>
    </xf>
    <xf numFmtId="0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49" fontId="10" fillId="2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1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1" fillId="0" borderId="17" xfId="0" quotePrefix="1" applyNumberFormat="1" applyFont="1" applyFill="1" applyBorder="1" applyAlignment="1" applyProtection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1" fontId="11" fillId="0" borderId="29" xfId="1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49" fontId="10" fillId="4" borderId="30" xfId="0" applyNumberFormat="1" applyFont="1" applyFill="1" applyBorder="1" applyAlignment="1" applyProtection="1">
      <alignment horizontal="center" vertical="center"/>
    </xf>
    <xf numFmtId="49" fontId="10" fillId="4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30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30" xfId="11" applyFont="1" applyFill="1" applyBorder="1" applyAlignment="1">
      <alignment horizontal="center" vertical="center" shrinkToFit="1"/>
    </xf>
    <xf numFmtId="179" fontId="10" fillId="0" borderId="30" xfId="12" applyNumberFormat="1" applyFont="1" applyFill="1" applyBorder="1" applyAlignment="1">
      <alignment vertical="center" wrapText="1"/>
    </xf>
    <xf numFmtId="38" fontId="26" fillId="0" borderId="30" xfId="2" applyNumberFormat="1" applyFont="1" applyFill="1" applyBorder="1" applyAlignment="1">
      <alignment horizontal="center" vertical="center"/>
    </xf>
    <xf numFmtId="177" fontId="10" fillId="0" borderId="32" xfId="0" applyNumberFormat="1" applyFont="1" applyFill="1" applyBorder="1" applyAlignment="1">
      <alignment horizontal="left" vertical="center" shrinkToFit="1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 wrapText="1"/>
    </xf>
    <xf numFmtId="49" fontId="10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40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3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8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0" fillId="0" borderId="0" xfId="0"/>
    <xf numFmtId="0" fontId="26" fillId="0" borderId="50" xfId="11" applyFont="1" applyFill="1" applyBorder="1" applyAlignment="1">
      <alignment horizontal="center" vertical="center" shrinkToFit="1"/>
    </xf>
    <xf numFmtId="179" fontId="10" fillId="0" borderId="50" xfId="12" applyNumberFormat="1" applyFont="1" applyFill="1" applyBorder="1" applyAlignment="1">
      <alignment vertical="center" wrapText="1"/>
    </xf>
    <xf numFmtId="38" fontId="26" fillId="0" borderId="50" xfId="2" applyNumberFormat="1" applyFont="1" applyFill="1" applyBorder="1" applyAlignment="1">
      <alignment horizontal="center" vertical="center"/>
    </xf>
    <xf numFmtId="177" fontId="10" fillId="0" borderId="51" xfId="0" applyNumberFormat="1" applyFont="1" applyFill="1" applyBorder="1" applyAlignment="1">
      <alignment horizontal="left" vertical="center" shrinkToFit="1"/>
    </xf>
    <xf numFmtId="41" fontId="10" fillId="4" borderId="50" xfId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49" fontId="10" fillId="4" borderId="51" xfId="0" applyNumberFormat="1" applyFont="1" applyFill="1" applyBorder="1" applyAlignment="1" applyProtection="1">
      <alignment horizontal="center" vertical="center"/>
    </xf>
    <xf numFmtId="176" fontId="22" fillId="3" borderId="40" xfId="0" applyNumberFormat="1" applyFont="1" applyFill="1" applyBorder="1" applyAlignment="1">
      <alignment horizontal="center" vertical="center" wrapText="1"/>
    </xf>
    <xf numFmtId="0" fontId="26" fillId="4" borderId="30" xfId="11" applyFont="1" applyFill="1" applyBorder="1" applyAlignment="1">
      <alignment horizontal="center" vertical="center" shrinkToFit="1"/>
    </xf>
    <xf numFmtId="0" fontId="20" fillId="0" borderId="48" xfId="0" applyFont="1" applyBorder="1" applyAlignment="1">
      <alignment horizontal="center" vertical="center" shrinkToFit="1"/>
    </xf>
    <xf numFmtId="0" fontId="18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3" fontId="19" fillId="0" borderId="64" xfId="0" applyNumberFormat="1" applyFont="1" applyBorder="1" applyAlignment="1">
      <alignment horizontal="right" vertical="center" shrinkToFit="1"/>
    </xf>
    <xf numFmtId="0" fontId="19" fillId="0" borderId="64" xfId="0" applyFont="1" applyBorder="1" applyAlignment="1">
      <alignment horizontal="center" vertical="center" shrinkToFit="1"/>
    </xf>
    <xf numFmtId="0" fontId="14" fillId="0" borderId="64" xfId="0" applyFont="1" applyBorder="1" applyAlignment="1">
      <alignment horizontal="center" vertical="center" shrinkToFit="1"/>
    </xf>
    <xf numFmtId="0" fontId="21" fillId="0" borderId="65" xfId="0" applyFont="1" applyBorder="1" applyAlignment="1">
      <alignment horizontal="center" vertical="center" shrinkToFit="1"/>
    </xf>
    <xf numFmtId="41" fontId="10" fillId="4" borderId="30" xfId="0" applyNumberFormat="1" applyFont="1" applyFill="1" applyBorder="1" applyAlignment="1" applyProtection="1">
      <alignment horizontal="center" vertical="center"/>
    </xf>
    <xf numFmtId="179" fontId="10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5" fillId="0" borderId="0" xfId="0" applyFont="1"/>
    <xf numFmtId="41" fontId="10" fillId="4" borderId="34" xfId="1" applyFont="1" applyFill="1" applyBorder="1" applyAlignment="1" applyProtection="1">
      <alignment horizontal="center" vertical="center"/>
    </xf>
    <xf numFmtId="0" fontId="32" fillId="4" borderId="69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26" fillId="0" borderId="67" xfId="11" applyFont="1" applyFill="1" applyBorder="1" applyAlignment="1">
      <alignment horizontal="center" vertical="center" shrinkToFit="1"/>
    </xf>
    <xf numFmtId="179" fontId="10" fillId="0" borderId="67" xfId="12" applyNumberFormat="1" applyFont="1" applyFill="1" applyBorder="1" applyAlignment="1">
      <alignment vertical="center" wrapText="1"/>
    </xf>
    <xf numFmtId="38" fontId="26" fillId="0" borderId="67" xfId="2" applyNumberFormat="1" applyFont="1" applyFill="1" applyBorder="1" applyAlignment="1">
      <alignment horizontal="center" vertical="center"/>
    </xf>
    <xf numFmtId="178" fontId="26" fillId="0" borderId="67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center" vertical="center" shrinkToFit="1"/>
    </xf>
    <xf numFmtId="0" fontId="32" fillId="4" borderId="71" xfId="11" applyFont="1" applyFill="1" applyBorder="1" applyAlignment="1">
      <alignment horizontal="center" vertical="center" shrinkToFit="1"/>
    </xf>
    <xf numFmtId="0" fontId="10" fillId="4" borderId="72" xfId="0" applyNumberFormat="1" applyFont="1" applyFill="1" applyBorder="1" applyAlignment="1" applyProtection="1">
      <alignment horizontal="center" vertical="center"/>
    </xf>
    <xf numFmtId="0" fontId="10" fillId="4" borderId="73" xfId="0" applyNumberFormat="1" applyFont="1" applyFill="1" applyBorder="1" applyAlignment="1" applyProtection="1">
      <alignment horizontal="center" vertical="center"/>
    </xf>
    <xf numFmtId="177" fontId="10" fillId="0" borderId="5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wrapText="1" shrinkToFit="1"/>
    </xf>
    <xf numFmtId="49" fontId="10" fillId="4" borderId="67" xfId="0" applyNumberFormat="1" applyFont="1" applyFill="1" applyBorder="1" applyAlignment="1" applyProtection="1">
      <alignment horizontal="center" vertical="center"/>
    </xf>
    <xf numFmtId="41" fontId="10" fillId="4" borderId="67" xfId="1" applyFont="1" applyFill="1" applyBorder="1" applyAlignment="1" applyProtection="1">
      <alignment horizontal="center" vertical="center"/>
    </xf>
    <xf numFmtId="49" fontId="10" fillId="4" borderId="68" xfId="0" applyNumberFormat="1" applyFont="1" applyFill="1" applyBorder="1" applyAlignment="1" applyProtection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center" vertical="center"/>
    </xf>
    <xf numFmtId="177" fontId="10" fillId="4" borderId="49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wrapText="1" shrinkToFit="1"/>
    </xf>
    <xf numFmtId="177" fontId="10" fillId="4" borderId="66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0" fontId="26" fillId="4" borderId="34" xfId="11" applyFont="1" applyFill="1" applyBorder="1" applyAlignment="1">
      <alignment horizontal="center" vertical="center" shrinkToFit="1"/>
    </xf>
    <xf numFmtId="178" fontId="11" fillId="0" borderId="29" xfId="0" applyNumberFormat="1" applyFont="1" applyFill="1" applyBorder="1" applyAlignment="1" applyProtection="1">
      <alignment horizontal="center" vertical="center" wrapText="1"/>
    </xf>
    <xf numFmtId="0" fontId="39" fillId="0" borderId="0" xfId="0" applyFont="1"/>
    <xf numFmtId="0" fontId="0" fillId="0" borderId="0" xfId="0" applyFont="1"/>
    <xf numFmtId="0" fontId="27" fillId="0" borderId="32" xfId="0" applyFont="1" applyFill="1" applyBorder="1" applyAlignment="1">
      <alignment horizontal="center" vertical="center" wrapText="1"/>
    </xf>
    <xf numFmtId="177" fontId="10" fillId="0" borderId="29" xfId="0" quotePrefix="1" applyNumberFormat="1" applyFont="1" applyBorder="1" applyAlignment="1">
      <alignment horizontal="center" vertical="center" shrinkToFit="1"/>
    </xf>
    <xf numFmtId="177" fontId="28" fillId="0" borderId="15" xfId="0" applyNumberFormat="1" applyFont="1" applyFill="1" applyBorder="1" applyAlignment="1">
      <alignment horizontal="center" vertical="center" shrinkToFit="1"/>
    </xf>
    <xf numFmtId="176" fontId="36" fillId="4" borderId="34" xfId="11485" quotePrefix="1" applyNumberFormat="1" applyFont="1" applyFill="1" applyBorder="1" applyAlignment="1">
      <alignment horizontal="center" vertical="center" shrinkToFit="1"/>
    </xf>
    <xf numFmtId="176" fontId="36" fillId="4" borderId="50" xfId="11485" quotePrefix="1" applyNumberFormat="1" applyFont="1" applyFill="1" applyBorder="1" applyAlignment="1">
      <alignment horizontal="center" vertical="center" shrinkToFit="1"/>
    </xf>
    <xf numFmtId="0" fontId="22" fillId="0" borderId="68" xfId="0" applyFont="1" applyFill="1" applyBorder="1" applyAlignment="1">
      <alignment horizontal="center" vertical="center"/>
    </xf>
    <xf numFmtId="0" fontId="36" fillId="4" borderId="28" xfId="0" applyFont="1" applyFill="1" applyBorder="1" applyAlignment="1">
      <alignment horizontal="center" vertical="center" shrinkToFit="1"/>
    </xf>
    <xf numFmtId="180" fontId="36" fillId="4" borderId="29" xfId="0" applyNumberFormat="1" applyFont="1" applyFill="1" applyBorder="1" applyAlignment="1">
      <alignment horizontal="center" vertical="center" shrinkToFit="1"/>
    </xf>
    <xf numFmtId="0" fontId="22" fillId="0" borderId="29" xfId="0" applyFont="1" applyFill="1" applyBorder="1" applyAlignment="1">
      <alignment horizontal="center" vertical="center"/>
    </xf>
    <xf numFmtId="0" fontId="36" fillId="4" borderId="29" xfId="0" applyFont="1" applyFill="1" applyBorder="1" applyAlignment="1">
      <alignment horizontal="center" vertical="center" shrinkToFit="1"/>
    </xf>
    <xf numFmtId="0" fontId="38" fillId="0" borderId="29" xfId="23069" applyFont="1" applyBorder="1" applyAlignment="1">
      <alignment horizontal="center" vertical="center" shrinkToFit="1"/>
    </xf>
    <xf numFmtId="0" fontId="36" fillId="4" borderId="29" xfId="1" quotePrefix="1" applyNumberFormat="1" applyFont="1" applyFill="1" applyBorder="1" applyAlignment="1">
      <alignment horizontal="center" vertical="center" shrinkToFit="1"/>
    </xf>
    <xf numFmtId="41" fontId="36" fillId="4" borderId="29" xfId="1" applyFont="1" applyFill="1" applyBorder="1" applyAlignment="1">
      <alignment horizontal="center" vertical="center" shrinkToFit="1"/>
    </xf>
    <xf numFmtId="0" fontId="40" fillId="4" borderId="29" xfId="0" applyFont="1" applyFill="1" applyBorder="1" applyAlignment="1">
      <alignment horizontal="center" vertical="center" shrinkToFit="1"/>
    </xf>
    <xf numFmtId="0" fontId="36" fillId="4" borderId="15" xfId="0" applyFont="1" applyFill="1" applyBorder="1" applyAlignment="1">
      <alignment horizontal="center" vertical="center" shrinkToFit="1"/>
    </xf>
    <xf numFmtId="49" fontId="10" fillId="4" borderId="35" xfId="0" applyNumberFormat="1" applyFont="1" applyFill="1" applyBorder="1" applyAlignment="1" applyProtection="1">
      <alignment horizontal="center" vertical="center"/>
    </xf>
    <xf numFmtId="0" fontId="10" fillId="4" borderId="33" xfId="0" applyNumberFormat="1" applyFont="1" applyFill="1" applyBorder="1" applyAlignment="1" applyProtection="1">
      <alignment horizontal="center" vertical="center"/>
    </xf>
    <xf numFmtId="179" fontId="10" fillId="4" borderId="30" xfId="12" applyNumberFormat="1" applyFont="1" applyFill="1" applyBorder="1" applyAlignment="1">
      <alignment vertical="center" wrapText="1"/>
    </xf>
    <xf numFmtId="38" fontId="26" fillId="4" borderId="30" xfId="2" applyNumberFormat="1" applyFont="1" applyFill="1" applyBorder="1" applyAlignment="1">
      <alignment horizontal="center" vertical="center"/>
    </xf>
    <xf numFmtId="178" fontId="26" fillId="4" borderId="67" xfId="0" applyNumberFormat="1" applyFont="1" applyFill="1" applyBorder="1" applyAlignment="1">
      <alignment horizontal="center" vertical="center"/>
    </xf>
    <xf numFmtId="177" fontId="10" fillId="4" borderId="67" xfId="0" applyNumberFormat="1" applyFont="1" applyFill="1" applyBorder="1" applyAlignment="1">
      <alignment horizontal="center" vertical="center"/>
    </xf>
    <xf numFmtId="177" fontId="10" fillId="4" borderId="32" xfId="0" applyNumberFormat="1" applyFont="1" applyFill="1" applyBorder="1" applyAlignment="1">
      <alignment horizontal="left" vertical="center" shrinkToFit="1"/>
    </xf>
    <xf numFmtId="0" fontId="10" fillId="4" borderId="66" xfId="0" applyNumberFormat="1" applyFont="1" applyFill="1" applyBorder="1" applyAlignment="1" applyProtection="1">
      <alignment horizontal="center" vertical="center"/>
    </xf>
    <xf numFmtId="177" fontId="10" fillId="4" borderId="74" xfId="0" applyNumberFormat="1" applyFont="1" applyFill="1" applyBorder="1" applyAlignment="1">
      <alignment horizontal="left" vertical="center" shrinkToFit="1"/>
    </xf>
    <xf numFmtId="178" fontId="26" fillId="0" borderId="75" xfId="0" applyNumberFormat="1" applyFont="1" applyFill="1" applyBorder="1" applyAlignment="1">
      <alignment horizontal="center" vertical="center"/>
    </xf>
    <xf numFmtId="180" fontId="36" fillId="4" borderId="34" xfId="0" applyNumberFormat="1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/>
    </xf>
    <xf numFmtId="180" fontId="36" fillId="4" borderId="67" xfId="0" applyNumberFormat="1" applyFont="1" applyFill="1" applyBorder="1" applyAlignment="1">
      <alignment horizontal="center" vertical="center" shrinkToFit="1"/>
    </xf>
    <xf numFmtId="0" fontId="22" fillId="0" borderId="67" xfId="0" applyFont="1" applyFill="1" applyBorder="1" applyAlignment="1">
      <alignment horizontal="center" vertical="center"/>
    </xf>
    <xf numFmtId="38" fontId="36" fillId="4" borderId="34" xfId="34552" quotePrefix="1" applyNumberFormat="1" applyFont="1" applyFill="1" applyBorder="1" applyAlignment="1">
      <alignment vertical="center" shrinkToFit="1"/>
    </xf>
    <xf numFmtId="41" fontId="22" fillId="0" borderId="34" xfId="23070" applyFont="1" applyFill="1" applyBorder="1" applyAlignment="1">
      <alignment horizontal="right" vertical="center" wrapTex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4" xfId="0" quotePrefix="1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180" fontId="36" fillId="4" borderId="50" xfId="0" applyNumberFormat="1" applyFont="1" applyFill="1" applyBorder="1" applyAlignment="1">
      <alignment horizontal="center" vertical="center" shrinkToFit="1"/>
    </xf>
    <xf numFmtId="177" fontId="22" fillId="0" borderId="50" xfId="0" applyNumberFormat="1" applyFont="1" applyFill="1" applyBorder="1" applyAlignment="1">
      <alignment horizontal="right" vertical="center"/>
    </xf>
    <xf numFmtId="0" fontId="22" fillId="0" borderId="50" xfId="0" applyFont="1" applyFill="1" applyBorder="1" applyAlignment="1">
      <alignment horizontal="center" vertical="center" wrapText="1"/>
    </xf>
    <xf numFmtId="0" fontId="22" fillId="0" borderId="67" xfId="0" quotePrefix="1" applyFont="1" applyFill="1" applyBorder="1" applyAlignment="1">
      <alignment horizontal="center" vertical="center"/>
    </xf>
    <xf numFmtId="38" fontId="36" fillId="4" borderId="67" xfId="34552" quotePrefix="1" applyNumberFormat="1" applyFont="1" applyFill="1" applyBorder="1" applyAlignment="1">
      <alignment vertical="center" shrinkToFit="1"/>
    </xf>
    <xf numFmtId="0" fontId="22" fillId="0" borderId="67" xfId="0" applyFont="1" applyFill="1" applyBorder="1" applyAlignment="1">
      <alignment horizontal="center" vertical="center" wrapText="1"/>
    </xf>
    <xf numFmtId="41" fontId="22" fillId="0" borderId="67" xfId="23070" applyFont="1" applyFill="1" applyBorder="1" applyAlignment="1">
      <alignment horizontal="right" vertical="center" wrapText="1"/>
    </xf>
    <xf numFmtId="0" fontId="22" fillId="0" borderId="67" xfId="0" applyFont="1" applyFill="1" applyBorder="1" applyAlignment="1">
      <alignment horizontal="center" vertical="center" shrinkToFit="1"/>
    </xf>
    <xf numFmtId="177" fontId="10" fillId="0" borderId="68" xfId="0" applyNumberFormat="1" applyFont="1" applyFill="1" applyBorder="1" applyAlignment="1">
      <alignment horizontal="left" vertical="center" shrinkToFit="1"/>
    </xf>
    <xf numFmtId="0" fontId="0" fillId="4" borderId="0" xfId="0" applyFill="1"/>
    <xf numFmtId="177" fontId="10" fillId="0" borderId="76" xfId="0" applyNumberFormat="1" applyFont="1" applyFill="1" applyBorder="1" applyAlignment="1">
      <alignment horizontal="left" vertical="center" shrinkToFit="1"/>
    </xf>
    <xf numFmtId="0" fontId="32" fillId="4" borderId="30" xfId="12" applyFont="1" applyFill="1" applyBorder="1" applyAlignment="1">
      <alignment vertical="center" shrinkToFit="1"/>
    </xf>
    <xf numFmtId="3" fontId="19" fillId="0" borderId="77" xfId="0" applyNumberFormat="1" applyFont="1" applyBorder="1" applyAlignment="1">
      <alignment horizontal="right" vertical="center" shrinkToFit="1"/>
    </xf>
    <xf numFmtId="14" fontId="19" fillId="0" borderId="77" xfId="0" applyNumberFormat="1" applyFont="1" applyBorder="1" applyAlignment="1">
      <alignment horizontal="center" vertical="center" shrinkToFit="1"/>
    </xf>
    <xf numFmtId="0" fontId="14" fillId="0" borderId="77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9" fillId="0" borderId="44" xfId="0" quotePrefix="1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63" xfId="0" applyFont="1" applyBorder="1" applyAlignment="1">
      <alignment horizontal="center" vertical="center" shrinkToFit="1"/>
    </xf>
    <xf numFmtId="0" fontId="19" fillId="0" borderId="70" xfId="0" applyFont="1" applyBorder="1" applyAlignment="1">
      <alignment horizontal="center" vertical="center" shrinkToFit="1"/>
    </xf>
    <xf numFmtId="0" fontId="13" fillId="2" borderId="54" xfId="0" applyFont="1" applyFill="1" applyBorder="1" applyAlignment="1">
      <alignment horizontal="center" vertical="center" wrapText="1"/>
    </xf>
    <xf numFmtId="0" fontId="13" fillId="2" borderId="56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8" xfId="0" applyFont="1" applyBorder="1" applyAlignment="1">
      <alignment horizontal="justify"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0" fontId="15" fillId="0" borderId="62" xfId="0" applyFont="1" applyBorder="1" applyAlignment="1">
      <alignment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14" fontId="14" fillId="0" borderId="59" xfId="0" quotePrefix="1" applyNumberFormat="1" applyFont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14" fontId="16" fillId="0" borderId="11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9" fontId="16" fillId="0" borderId="53" xfId="0" applyNumberFormat="1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0" fontId="14" fillId="0" borderId="59" xfId="0" quotePrefix="1" applyFont="1" applyBorder="1" applyAlignment="1">
      <alignment horizontal="center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6" fillId="0" borderId="10" xfId="0" applyNumberFormat="1" applyFont="1" applyBorder="1" applyAlignment="1">
      <alignment horizontal="center" vertical="center" wrapText="1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3" xfId="0" applyNumberFormat="1" applyFont="1" applyFill="1" applyBorder="1" applyAlignment="1" applyProtection="1">
      <alignment horizontal="center" vertical="center"/>
    </xf>
    <xf numFmtId="49" fontId="10" fillId="2" borderId="27" xfId="0" applyNumberFormat="1" applyFont="1" applyFill="1" applyBorder="1" applyAlignment="1" applyProtection="1">
      <alignment horizontal="center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0" fontId="10" fillId="2" borderId="19" xfId="0" applyNumberFormat="1" applyFont="1" applyFill="1" applyBorder="1" applyAlignment="1" applyProtection="1">
      <alignment horizontal="center" vertical="center"/>
    </xf>
    <xf numFmtId="0" fontId="10" fillId="2" borderId="24" xfId="0" applyNumberFormat="1" applyFont="1" applyFill="1" applyBorder="1" applyAlignment="1" applyProtection="1">
      <alignment horizontal="center" vertical="center"/>
    </xf>
    <xf numFmtId="0" fontId="22" fillId="0" borderId="78" xfId="0" applyFont="1" applyFill="1" applyBorder="1" applyAlignment="1">
      <alignment horizontal="center" vertical="center"/>
    </xf>
    <xf numFmtId="41" fontId="22" fillId="0" borderId="51" xfId="1" applyFont="1" applyFill="1" applyBorder="1" applyAlignment="1">
      <alignment horizontal="center" vertical="center" wrapText="1"/>
    </xf>
    <xf numFmtId="0" fontId="22" fillId="0" borderId="33" xfId="0" applyFont="1" applyFill="1" applyBorder="1" applyAlignment="1">
      <alignment horizontal="center" vertical="center"/>
    </xf>
    <xf numFmtId="177" fontId="22" fillId="0" borderId="34" xfId="0" applyNumberFormat="1" applyFont="1" applyFill="1" applyBorder="1" applyAlignment="1">
      <alignment horizontal="right" vertical="center"/>
    </xf>
    <xf numFmtId="41" fontId="22" fillId="0" borderId="35" xfId="1" applyFont="1" applyFill="1" applyBorder="1" applyAlignment="1">
      <alignment horizontal="center" vertical="center" wrapText="1"/>
    </xf>
    <xf numFmtId="178" fontId="26" fillId="4" borderId="30" xfId="0" applyNumberFormat="1" applyFont="1" applyFill="1" applyBorder="1" applyAlignment="1">
      <alignment horizontal="center" vertical="center"/>
    </xf>
    <xf numFmtId="177" fontId="10" fillId="0" borderId="35" xfId="0" applyNumberFormat="1" applyFont="1" applyFill="1" applyBorder="1" applyAlignment="1">
      <alignment horizontal="center" vertical="center" shrinkToFit="1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zoomScale="85" zoomScaleNormal="85" workbookViewId="0">
      <selection activeCell="H3" sqref="H3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84" customFormat="1" ht="33" customHeight="1" thickBot="1">
      <c r="A1" s="193" t="s">
        <v>196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</row>
    <row r="2" spans="1:12" ht="24.95" customHeight="1" thickBot="1">
      <c r="A2" s="49" t="s">
        <v>67</v>
      </c>
      <c r="B2" s="50" t="s">
        <v>48</v>
      </c>
      <c r="C2" s="50" t="s">
        <v>68</v>
      </c>
      <c r="D2" s="50" t="s">
        <v>69</v>
      </c>
      <c r="E2" s="50" t="s">
        <v>70</v>
      </c>
      <c r="F2" s="50" t="s">
        <v>71</v>
      </c>
      <c r="G2" s="50" t="s">
        <v>72</v>
      </c>
      <c r="H2" s="50" t="s">
        <v>73</v>
      </c>
      <c r="I2" s="51" t="s">
        <v>49</v>
      </c>
      <c r="J2" s="51" t="s">
        <v>74</v>
      </c>
      <c r="K2" s="51" t="s">
        <v>75</v>
      </c>
      <c r="L2" s="52" t="s">
        <v>1</v>
      </c>
    </row>
    <row r="3" spans="1:12" s="140" customFormat="1" ht="27" customHeight="1" thickTop="1" thickBot="1">
      <c r="A3" s="148">
        <v>1</v>
      </c>
      <c r="B3" s="149" t="s">
        <v>215</v>
      </c>
      <c r="C3" s="150" t="s">
        <v>259</v>
      </c>
      <c r="D3" s="151" t="s">
        <v>181</v>
      </c>
      <c r="E3" s="152" t="s">
        <v>258</v>
      </c>
      <c r="F3" s="153">
        <v>500</v>
      </c>
      <c r="G3" s="151" t="s">
        <v>180</v>
      </c>
      <c r="H3" s="154">
        <v>1500</v>
      </c>
      <c r="I3" s="155" t="s">
        <v>178</v>
      </c>
      <c r="J3" s="155" t="s">
        <v>256</v>
      </c>
      <c r="K3" s="155" t="s">
        <v>257</v>
      </c>
      <c r="L3" s="156"/>
    </row>
    <row r="4" spans="1:12" ht="12.75" customHeight="1"/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6.21875" style="2" customWidth="1"/>
    <col min="5" max="5" width="9.5546875" style="2" customWidth="1"/>
    <col min="6" max="6" width="18.77734375" style="2" customWidth="1"/>
    <col min="7" max="7" width="9.5546875" style="2" customWidth="1"/>
    <col min="8" max="8" width="18.77734375" style="2" customWidth="1"/>
    <col min="9" max="9" width="29.6640625" style="6" customWidth="1"/>
  </cols>
  <sheetData>
    <row r="1" spans="1:9" ht="25.5">
      <c r="A1" s="194" t="s">
        <v>90</v>
      </c>
      <c r="B1" s="194"/>
      <c r="C1" s="194"/>
      <c r="D1" s="194"/>
      <c r="E1" s="194"/>
      <c r="F1" s="194"/>
      <c r="G1" s="194"/>
      <c r="H1" s="194"/>
      <c r="I1" s="194"/>
    </row>
    <row r="2" spans="1:9" ht="26.25" thickBot="1">
      <c r="A2" s="195"/>
      <c r="B2" s="195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45" t="s">
        <v>4</v>
      </c>
      <c r="B3" s="243" t="s">
        <v>5</v>
      </c>
      <c r="C3" s="243" t="s">
        <v>76</v>
      </c>
      <c r="D3" s="243" t="s">
        <v>92</v>
      </c>
      <c r="E3" s="239" t="s">
        <v>94</v>
      </c>
      <c r="F3" s="240"/>
      <c r="G3" s="239" t="s">
        <v>95</v>
      </c>
      <c r="H3" s="240"/>
      <c r="I3" s="241" t="s">
        <v>91</v>
      </c>
    </row>
    <row r="4" spans="1:9" ht="28.5" customHeight="1" thickBot="1">
      <c r="A4" s="246"/>
      <c r="B4" s="244"/>
      <c r="C4" s="244"/>
      <c r="D4" s="244"/>
      <c r="E4" s="28" t="s">
        <v>93</v>
      </c>
      <c r="F4" s="28" t="s">
        <v>141</v>
      </c>
      <c r="G4" s="28" t="s">
        <v>93</v>
      </c>
      <c r="H4" s="28" t="s">
        <v>141</v>
      </c>
      <c r="I4" s="242"/>
    </row>
    <row r="5" spans="1:9" s="84" customFormat="1" ht="28.5" customHeight="1" thickTop="1" thickBot="1">
      <c r="A5" s="29" t="s">
        <v>172</v>
      </c>
      <c r="B5" s="143" t="s">
        <v>173</v>
      </c>
      <c r="C5" s="30" t="s">
        <v>144</v>
      </c>
      <c r="D5" s="30" t="s">
        <v>174</v>
      </c>
      <c r="E5" s="53">
        <v>1620000</v>
      </c>
      <c r="F5" s="139" t="s">
        <v>175</v>
      </c>
      <c r="G5" s="53">
        <v>1560000</v>
      </c>
      <c r="H5" s="139" t="s">
        <v>176</v>
      </c>
      <c r="I5" s="144" t="s">
        <v>177</v>
      </c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"/>
  <sheetViews>
    <sheetView zoomScale="90" zoomScaleNormal="90" workbookViewId="0">
      <selection activeCell="I25" sqref="I25"/>
    </sheetView>
  </sheetViews>
  <sheetFormatPr defaultRowHeight="13.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70" customWidth="1"/>
    <col min="6" max="6" width="12.44140625" style="71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3" ht="26.25" thickBot="1">
      <c r="A1" s="193" t="s">
        <v>197</v>
      </c>
      <c r="B1" s="193"/>
      <c r="C1" s="193"/>
      <c r="D1" s="193"/>
      <c r="E1" s="193"/>
      <c r="F1" s="193"/>
      <c r="G1" s="193"/>
      <c r="H1" s="193"/>
      <c r="I1" s="193"/>
    </row>
    <row r="2" spans="1:13" s="84" customFormat="1" ht="25.5" customHeight="1" thickBot="1">
      <c r="A2" s="74" t="s">
        <v>67</v>
      </c>
      <c r="B2" s="73" t="s">
        <v>48</v>
      </c>
      <c r="C2" s="72" t="s">
        <v>64</v>
      </c>
      <c r="D2" s="72" t="s">
        <v>0</v>
      </c>
      <c r="E2" s="92" t="s">
        <v>65</v>
      </c>
      <c r="F2" s="76" t="s">
        <v>49</v>
      </c>
      <c r="G2" s="72" t="s">
        <v>50</v>
      </c>
      <c r="H2" s="72" t="s">
        <v>110</v>
      </c>
      <c r="I2" s="75" t="s">
        <v>1</v>
      </c>
      <c r="J2" s="8"/>
      <c r="K2" s="9"/>
      <c r="L2" s="8"/>
    </row>
    <row r="3" spans="1:13" s="84" customFormat="1" ht="27" customHeight="1" thickTop="1">
      <c r="A3" s="247" t="s">
        <v>179</v>
      </c>
      <c r="B3" s="178" t="s">
        <v>199</v>
      </c>
      <c r="C3" s="177" t="s">
        <v>209</v>
      </c>
      <c r="D3" s="177" t="s">
        <v>203</v>
      </c>
      <c r="E3" s="179">
        <v>7000</v>
      </c>
      <c r="F3" s="146" t="s">
        <v>204</v>
      </c>
      <c r="G3" s="180" t="s">
        <v>210</v>
      </c>
      <c r="H3" s="180" t="s">
        <v>211</v>
      </c>
      <c r="I3" s="248"/>
      <c r="J3" s="8"/>
      <c r="K3" s="9"/>
      <c r="L3" s="8"/>
      <c r="M3" s="141"/>
    </row>
    <row r="4" spans="1:13" s="84" customFormat="1" ht="27" customHeight="1" thickBot="1">
      <c r="A4" s="249" t="s">
        <v>216</v>
      </c>
      <c r="B4" s="167" t="s">
        <v>215</v>
      </c>
      <c r="C4" s="168" t="s">
        <v>212</v>
      </c>
      <c r="D4" s="168" t="s">
        <v>203</v>
      </c>
      <c r="E4" s="250">
        <v>8300</v>
      </c>
      <c r="F4" s="145" t="s">
        <v>204</v>
      </c>
      <c r="G4" s="169" t="s">
        <v>213</v>
      </c>
      <c r="H4" s="169" t="s">
        <v>214</v>
      </c>
      <c r="I4" s="251"/>
      <c r="J4" s="8"/>
      <c r="K4" s="9"/>
      <c r="L4" s="8"/>
      <c r="M4" s="141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"/>
  <sheetViews>
    <sheetView zoomScale="90" zoomScaleNormal="90" workbookViewId="0">
      <selection activeCell="H5" sqref="H5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61"/>
    <col min="11" max="11" width="11.6640625" style="9" customWidth="1"/>
    <col min="12" max="12" width="11.33203125" style="8" bestFit="1" customWidth="1"/>
  </cols>
  <sheetData>
    <row r="1" spans="1:13" ht="26.25" thickBot="1">
      <c r="A1" s="193" t="s">
        <v>198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</row>
    <row r="2" spans="1:13" ht="27" customHeight="1" thickBot="1">
      <c r="A2" s="74" t="s">
        <v>47</v>
      </c>
      <c r="B2" s="73" t="s">
        <v>48</v>
      </c>
      <c r="C2" s="72" t="s">
        <v>88</v>
      </c>
      <c r="D2" s="72" t="s">
        <v>87</v>
      </c>
      <c r="E2" s="72" t="s">
        <v>0</v>
      </c>
      <c r="F2" s="73" t="s">
        <v>96</v>
      </c>
      <c r="G2" s="73" t="s">
        <v>86</v>
      </c>
      <c r="H2" s="73" t="s">
        <v>85</v>
      </c>
      <c r="I2" s="73" t="s">
        <v>84</v>
      </c>
      <c r="J2" s="76" t="s">
        <v>49</v>
      </c>
      <c r="K2" s="72" t="s">
        <v>50</v>
      </c>
      <c r="L2" s="72" t="s">
        <v>51</v>
      </c>
      <c r="M2" s="75" t="s">
        <v>1</v>
      </c>
    </row>
    <row r="3" spans="1:13" s="84" customFormat="1" ht="27" customHeight="1" thickTop="1">
      <c r="A3" s="172" t="s">
        <v>200</v>
      </c>
      <c r="B3" s="171" t="s">
        <v>199</v>
      </c>
      <c r="C3" s="181" t="s">
        <v>201</v>
      </c>
      <c r="D3" s="172" t="s">
        <v>202</v>
      </c>
      <c r="E3" s="172" t="s">
        <v>203</v>
      </c>
      <c r="F3" s="182">
        <v>4136</v>
      </c>
      <c r="G3" s="183" t="s">
        <v>260</v>
      </c>
      <c r="H3" s="183" t="s">
        <v>260</v>
      </c>
      <c r="I3" s="184">
        <v>4136</v>
      </c>
      <c r="J3" s="185" t="s">
        <v>204</v>
      </c>
      <c r="K3" s="172" t="s">
        <v>205</v>
      </c>
      <c r="L3" s="172" t="s">
        <v>206</v>
      </c>
      <c r="M3" s="147"/>
    </row>
    <row r="4" spans="1:13" s="84" customFormat="1" ht="27" customHeight="1" thickBot="1">
      <c r="A4" s="168" t="s">
        <v>200</v>
      </c>
      <c r="B4" s="167" t="s">
        <v>199</v>
      </c>
      <c r="C4" s="176" t="s">
        <v>207</v>
      </c>
      <c r="D4" s="168" t="s">
        <v>208</v>
      </c>
      <c r="E4" s="168" t="s">
        <v>203</v>
      </c>
      <c r="F4" s="173">
        <v>3800</v>
      </c>
      <c r="G4" s="169" t="s">
        <v>260</v>
      </c>
      <c r="H4" s="169" t="s">
        <v>260</v>
      </c>
      <c r="I4" s="174">
        <v>3800</v>
      </c>
      <c r="J4" s="175" t="s">
        <v>204</v>
      </c>
      <c r="K4" s="168" t="s">
        <v>205</v>
      </c>
      <c r="L4" s="168" t="s">
        <v>206</v>
      </c>
      <c r="M4" s="170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194" t="s">
        <v>2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ht="26.25" thickBot="1">
      <c r="A2" s="195"/>
      <c r="B2" s="195"/>
      <c r="C2" s="22"/>
      <c r="D2" s="22"/>
      <c r="E2" s="22"/>
      <c r="F2" s="34"/>
      <c r="G2" s="34"/>
      <c r="H2" s="34"/>
      <c r="I2" s="34"/>
      <c r="J2" s="196" t="s">
        <v>3</v>
      </c>
      <c r="K2" s="196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98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194" t="s">
        <v>23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ht="26.25" thickBot="1">
      <c r="A2" s="195"/>
      <c r="B2" s="195"/>
      <c r="C2" s="22"/>
      <c r="D2" s="22"/>
      <c r="E2" s="22"/>
      <c r="F2" s="34"/>
      <c r="G2" s="34"/>
      <c r="H2" s="34"/>
      <c r="I2" s="34"/>
      <c r="J2" s="196" t="s">
        <v>3</v>
      </c>
      <c r="K2" s="196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98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3"/>
  <sheetViews>
    <sheetView zoomScaleNormal="100" workbookViewId="0">
      <pane ySplit="3" topLeftCell="A8" activePane="bottomLeft" state="frozen"/>
      <selection sqref="A1:K1"/>
      <selection pane="bottomLeft" activeCell="A4" sqref="A4:A23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0" ht="25.5">
      <c r="A1" s="194" t="s">
        <v>13</v>
      </c>
      <c r="B1" s="194"/>
      <c r="C1" s="194"/>
      <c r="D1" s="194"/>
      <c r="E1" s="194"/>
      <c r="F1" s="194"/>
      <c r="G1" s="194"/>
      <c r="H1" s="194"/>
      <c r="I1" s="194"/>
    </row>
    <row r="2" spans="1:10" ht="26.25" thickBot="1">
      <c r="A2" s="24"/>
      <c r="B2" s="24"/>
      <c r="C2" s="22"/>
      <c r="D2" s="22"/>
      <c r="E2" s="22"/>
      <c r="F2" s="34"/>
      <c r="G2" s="34"/>
      <c r="H2" s="196" t="s">
        <v>3</v>
      </c>
      <c r="I2" s="196"/>
    </row>
    <row r="3" spans="1:10" ht="29.25" customHeight="1" thickBot="1">
      <c r="A3" s="66" t="s">
        <v>5</v>
      </c>
      <c r="B3" s="67" t="s">
        <v>30</v>
      </c>
      <c r="C3" s="67" t="s">
        <v>14</v>
      </c>
      <c r="D3" s="67" t="s">
        <v>15</v>
      </c>
      <c r="E3" s="67" t="s">
        <v>16</v>
      </c>
      <c r="F3" s="67" t="s">
        <v>17</v>
      </c>
      <c r="G3" s="68" t="s">
        <v>66</v>
      </c>
      <c r="H3" s="67" t="s">
        <v>29</v>
      </c>
      <c r="I3" s="69" t="s">
        <v>18</v>
      </c>
    </row>
    <row r="4" spans="1:10" ht="30" customHeight="1" thickTop="1">
      <c r="A4" s="132" t="s">
        <v>145</v>
      </c>
      <c r="B4" s="85" t="s">
        <v>102</v>
      </c>
      <c r="C4" s="86">
        <v>6600000</v>
      </c>
      <c r="D4" s="87" t="s">
        <v>154</v>
      </c>
      <c r="E4" s="117" t="s">
        <v>156</v>
      </c>
      <c r="F4" s="118" t="s">
        <v>157</v>
      </c>
      <c r="G4" s="78" t="s">
        <v>195</v>
      </c>
      <c r="H4" s="78" t="s">
        <v>195</v>
      </c>
      <c r="I4" s="88"/>
    </row>
    <row r="5" spans="1:10" ht="30" customHeight="1">
      <c r="A5" s="133" t="s">
        <v>146</v>
      </c>
      <c r="B5" s="62" t="s">
        <v>102</v>
      </c>
      <c r="C5" s="63">
        <v>3303600</v>
      </c>
      <c r="D5" s="64" t="s">
        <v>158</v>
      </c>
      <c r="E5" s="117" t="s">
        <v>156</v>
      </c>
      <c r="F5" s="118" t="s">
        <v>157</v>
      </c>
      <c r="G5" s="78" t="s">
        <v>195</v>
      </c>
      <c r="H5" s="78" t="s">
        <v>195</v>
      </c>
      <c r="I5" s="65"/>
    </row>
    <row r="6" spans="1:10" ht="30" customHeight="1">
      <c r="A6" s="133" t="s">
        <v>147</v>
      </c>
      <c r="B6" s="93" t="s">
        <v>104</v>
      </c>
      <c r="C6" s="63">
        <v>3000000</v>
      </c>
      <c r="D6" s="64" t="s">
        <v>159</v>
      </c>
      <c r="E6" s="117" t="s">
        <v>156</v>
      </c>
      <c r="F6" s="118" t="s">
        <v>157</v>
      </c>
      <c r="G6" s="78" t="s">
        <v>255</v>
      </c>
      <c r="H6" s="78" t="s">
        <v>255</v>
      </c>
      <c r="I6" s="65"/>
      <c r="J6" s="166"/>
    </row>
    <row r="7" spans="1:10" s="84" customFormat="1" ht="30" customHeight="1">
      <c r="A7" s="133" t="s">
        <v>148</v>
      </c>
      <c r="B7" s="93" t="s">
        <v>133</v>
      </c>
      <c r="C7" s="63">
        <v>7401240</v>
      </c>
      <c r="D7" s="64" t="s">
        <v>160</v>
      </c>
      <c r="E7" s="117" t="s">
        <v>155</v>
      </c>
      <c r="F7" s="118" t="s">
        <v>157</v>
      </c>
      <c r="G7" s="78" t="s">
        <v>255</v>
      </c>
      <c r="H7" s="78" t="s">
        <v>255</v>
      </c>
      <c r="I7" s="65"/>
      <c r="J7" s="166"/>
    </row>
    <row r="8" spans="1:10" ht="30" customHeight="1">
      <c r="A8" s="133" t="s">
        <v>149</v>
      </c>
      <c r="B8" s="93" t="s">
        <v>99</v>
      </c>
      <c r="C8" s="63">
        <v>3366000</v>
      </c>
      <c r="D8" s="64" t="s">
        <v>159</v>
      </c>
      <c r="E8" s="117" t="s">
        <v>155</v>
      </c>
      <c r="F8" s="118" t="s">
        <v>157</v>
      </c>
      <c r="G8" s="78" t="s">
        <v>255</v>
      </c>
      <c r="H8" s="78" t="s">
        <v>255</v>
      </c>
      <c r="I8" s="65"/>
      <c r="J8" s="166"/>
    </row>
    <row r="9" spans="1:10" ht="30" customHeight="1">
      <c r="A9" s="133" t="s">
        <v>136</v>
      </c>
      <c r="B9" s="93" t="s">
        <v>100</v>
      </c>
      <c r="C9" s="63">
        <v>11578920</v>
      </c>
      <c r="D9" s="64" t="s">
        <v>161</v>
      </c>
      <c r="E9" s="117" t="s">
        <v>155</v>
      </c>
      <c r="F9" s="118" t="s">
        <v>157</v>
      </c>
      <c r="G9" s="78" t="s">
        <v>255</v>
      </c>
      <c r="H9" s="78" t="s">
        <v>255</v>
      </c>
      <c r="I9" s="65"/>
      <c r="J9" s="166"/>
    </row>
    <row r="10" spans="1:10" ht="30" customHeight="1">
      <c r="A10" s="133" t="s">
        <v>153</v>
      </c>
      <c r="B10" s="93" t="s">
        <v>168</v>
      </c>
      <c r="C10" s="159">
        <v>1980000</v>
      </c>
      <c r="D10" s="160" t="s">
        <v>169</v>
      </c>
      <c r="E10" s="161" t="s">
        <v>155</v>
      </c>
      <c r="F10" s="162" t="s">
        <v>157</v>
      </c>
      <c r="G10" s="78" t="s">
        <v>255</v>
      </c>
      <c r="H10" s="78" t="s">
        <v>255</v>
      </c>
      <c r="I10" s="163"/>
      <c r="J10" s="166"/>
    </row>
    <row r="11" spans="1:10" s="84" customFormat="1" ht="30" customHeight="1">
      <c r="A11" s="135" t="s">
        <v>150</v>
      </c>
      <c r="B11" s="114" t="s">
        <v>112</v>
      </c>
      <c r="C11" s="115">
        <v>41400000</v>
      </c>
      <c r="D11" s="64" t="s">
        <v>162</v>
      </c>
      <c r="E11" s="117" t="s">
        <v>155</v>
      </c>
      <c r="F11" s="118" t="s">
        <v>157</v>
      </c>
      <c r="G11" s="78" t="s">
        <v>182</v>
      </c>
      <c r="H11" s="252" t="s">
        <v>220</v>
      </c>
      <c r="I11" s="119"/>
    </row>
    <row r="12" spans="1:10" ht="30" customHeight="1">
      <c r="A12" s="133" t="s">
        <v>151</v>
      </c>
      <c r="B12" s="62" t="s">
        <v>101</v>
      </c>
      <c r="C12" s="63">
        <v>5160000</v>
      </c>
      <c r="D12" s="64" t="s">
        <v>163</v>
      </c>
      <c r="E12" s="117" t="s">
        <v>155</v>
      </c>
      <c r="F12" s="118" t="s">
        <v>157</v>
      </c>
      <c r="G12" s="78" t="s">
        <v>217</v>
      </c>
      <c r="H12" s="252" t="s">
        <v>218</v>
      </c>
      <c r="I12" s="65"/>
    </row>
    <row r="13" spans="1:10" ht="29.25" customHeight="1">
      <c r="A13" s="133" t="s">
        <v>152</v>
      </c>
      <c r="B13" s="62" t="s">
        <v>101</v>
      </c>
      <c r="C13" s="63">
        <v>1560000</v>
      </c>
      <c r="D13" s="64" t="s">
        <v>164</v>
      </c>
      <c r="E13" s="117" t="s">
        <v>155</v>
      </c>
      <c r="F13" s="118" t="s">
        <v>157</v>
      </c>
      <c r="G13" s="78" t="s">
        <v>217</v>
      </c>
      <c r="H13" s="252" t="s">
        <v>220</v>
      </c>
      <c r="I13" s="142" t="s">
        <v>165</v>
      </c>
    </row>
    <row r="14" spans="1:10" ht="30" customHeight="1">
      <c r="A14" s="134" t="s">
        <v>97</v>
      </c>
      <c r="B14" s="62" t="s">
        <v>167</v>
      </c>
      <c r="C14" s="63">
        <v>338941780</v>
      </c>
      <c r="D14" s="64" t="s">
        <v>142</v>
      </c>
      <c r="E14" s="117" t="s">
        <v>155</v>
      </c>
      <c r="F14" s="118" t="s">
        <v>157</v>
      </c>
      <c r="G14" s="78" t="s">
        <v>217</v>
      </c>
      <c r="H14" s="252" t="s">
        <v>218</v>
      </c>
      <c r="I14" s="65"/>
    </row>
    <row r="15" spans="1:10" s="84" customFormat="1" ht="30" customHeight="1">
      <c r="A15" s="137" t="s">
        <v>137</v>
      </c>
      <c r="B15" s="114" t="s">
        <v>128</v>
      </c>
      <c r="C15" s="115">
        <v>2420000</v>
      </c>
      <c r="D15" s="116" t="s">
        <v>170</v>
      </c>
      <c r="E15" s="117" t="s">
        <v>171</v>
      </c>
      <c r="F15" s="118" t="s">
        <v>157</v>
      </c>
      <c r="G15" s="78" t="s">
        <v>217</v>
      </c>
      <c r="H15" s="252" t="s">
        <v>219</v>
      </c>
      <c r="I15" s="119"/>
    </row>
    <row r="16" spans="1:10" s="84" customFormat="1" ht="30" customHeight="1">
      <c r="A16" s="137" t="s">
        <v>138</v>
      </c>
      <c r="B16" s="114" t="s">
        <v>139</v>
      </c>
      <c r="C16" s="115">
        <v>5500000</v>
      </c>
      <c r="D16" s="116" t="s">
        <v>170</v>
      </c>
      <c r="E16" s="117" t="s">
        <v>171</v>
      </c>
      <c r="F16" s="118" t="s">
        <v>157</v>
      </c>
      <c r="G16" s="78" t="s">
        <v>217</v>
      </c>
      <c r="H16" s="252" t="s">
        <v>219</v>
      </c>
      <c r="I16" s="119"/>
      <c r="J16" s="187"/>
    </row>
    <row r="17" spans="1:11" s="77" customFormat="1" ht="30" hidden="1" customHeight="1">
      <c r="A17" s="133" t="s">
        <v>105</v>
      </c>
      <c r="B17" s="62" t="s">
        <v>190</v>
      </c>
      <c r="C17" s="63">
        <v>3180000</v>
      </c>
      <c r="D17" s="64" t="s">
        <v>187</v>
      </c>
      <c r="E17" s="117" t="s">
        <v>188</v>
      </c>
      <c r="F17" s="118" t="s">
        <v>189</v>
      </c>
      <c r="G17" s="78" t="s">
        <v>192</v>
      </c>
      <c r="H17" s="78" t="s">
        <v>193</v>
      </c>
      <c r="I17" s="65"/>
      <c r="K17" s="136" t="s">
        <v>129</v>
      </c>
    </row>
    <row r="18" spans="1:11" s="84" customFormat="1" ht="30" customHeight="1">
      <c r="A18" s="130" t="s">
        <v>222</v>
      </c>
      <c r="B18" s="114" t="s">
        <v>183</v>
      </c>
      <c r="C18" s="115">
        <v>4560000</v>
      </c>
      <c r="D18" s="116" t="s">
        <v>261</v>
      </c>
      <c r="E18" s="117" t="s">
        <v>261</v>
      </c>
      <c r="F18" s="118" t="s">
        <v>263</v>
      </c>
      <c r="G18" s="117" t="s">
        <v>263</v>
      </c>
      <c r="H18" s="117" t="s">
        <v>263</v>
      </c>
      <c r="I18" s="186"/>
      <c r="K18" s="136"/>
    </row>
    <row r="19" spans="1:11" s="84" customFormat="1" ht="30" customHeight="1">
      <c r="A19" s="188" t="s">
        <v>276</v>
      </c>
      <c r="B19" s="114" t="s">
        <v>278</v>
      </c>
      <c r="C19" s="115">
        <v>2500000</v>
      </c>
      <c r="D19" s="116" t="s">
        <v>279</v>
      </c>
      <c r="E19" s="117" t="s">
        <v>280</v>
      </c>
      <c r="F19" s="118" t="s">
        <v>269</v>
      </c>
      <c r="G19" s="117" t="s">
        <v>269</v>
      </c>
      <c r="H19" s="117" t="s">
        <v>270</v>
      </c>
      <c r="I19" s="186"/>
      <c r="K19" s="136"/>
    </row>
    <row r="20" spans="1:11" s="84" customFormat="1" ht="30" customHeight="1">
      <c r="A20" s="188" t="s">
        <v>271</v>
      </c>
      <c r="B20" s="114" t="s">
        <v>273</v>
      </c>
      <c r="C20" s="115">
        <v>2200000</v>
      </c>
      <c r="D20" s="116" t="s">
        <v>274</v>
      </c>
      <c r="E20" s="117" t="s">
        <v>275</v>
      </c>
      <c r="F20" s="118" t="s">
        <v>269</v>
      </c>
      <c r="G20" s="117" t="s">
        <v>269</v>
      </c>
      <c r="H20" s="117" t="s">
        <v>270</v>
      </c>
      <c r="I20" s="186"/>
      <c r="K20" s="136"/>
    </row>
    <row r="21" spans="1:11" s="84" customFormat="1" ht="30" customHeight="1">
      <c r="A21" s="188" t="s">
        <v>223</v>
      </c>
      <c r="B21" s="114" t="s">
        <v>227</v>
      </c>
      <c r="C21" s="115">
        <v>4730000</v>
      </c>
      <c r="D21" s="116" t="s">
        <v>262</v>
      </c>
      <c r="E21" s="117" t="s">
        <v>262</v>
      </c>
      <c r="F21" s="118" t="s">
        <v>264</v>
      </c>
      <c r="G21" s="117" t="s">
        <v>264</v>
      </c>
      <c r="H21" s="117" t="s">
        <v>264</v>
      </c>
      <c r="I21" s="186"/>
      <c r="K21" s="136"/>
    </row>
    <row r="22" spans="1:11" s="84" customFormat="1" ht="30" customHeight="1">
      <c r="A22" s="189" t="s">
        <v>224</v>
      </c>
      <c r="B22" s="114" t="s">
        <v>228</v>
      </c>
      <c r="C22" s="115">
        <v>4655000</v>
      </c>
      <c r="D22" s="116" t="s">
        <v>265</v>
      </c>
      <c r="E22" s="117" t="s">
        <v>266</v>
      </c>
      <c r="F22" s="118" t="s">
        <v>266</v>
      </c>
      <c r="G22" s="117" t="s">
        <v>266</v>
      </c>
      <c r="H22" s="117" t="s">
        <v>266</v>
      </c>
      <c r="I22" s="186"/>
      <c r="K22" s="136"/>
    </row>
    <row r="23" spans="1:11" s="84" customFormat="1" ht="30" customHeight="1" thickBot="1">
      <c r="A23" s="165" t="s">
        <v>225</v>
      </c>
      <c r="B23" s="138" t="s">
        <v>229</v>
      </c>
      <c r="C23" s="106">
        <v>3036000</v>
      </c>
      <c r="D23" s="131" t="s">
        <v>267</v>
      </c>
      <c r="E23" s="131" t="s">
        <v>268</v>
      </c>
      <c r="F23" s="131" t="s">
        <v>269</v>
      </c>
      <c r="G23" s="131" t="s">
        <v>269</v>
      </c>
      <c r="H23" s="131" t="s">
        <v>270</v>
      </c>
      <c r="I23" s="253"/>
    </row>
  </sheetData>
  <mergeCells count="2">
    <mergeCell ref="A1:I1"/>
    <mergeCell ref="H2:I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3"/>
  <sheetViews>
    <sheetView topLeftCell="A3" zoomScaleNormal="100" workbookViewId="0">
      <selection activeCell="B4" sqref="B4:B23"/>
    </sheetView>
  </sheetViews>
  <sheetFormatPr defaultRowHeight="13.5"/>
  <cols>
    <col min="1" max="1" width="15.109375" style="2" bestFit="1" customWidth="1"/>
    <col min="2" max="2" width="33" style="59" customWidth="1"/>
    <col min="3" max="3" width="11.77734375" style="59" customWidth="1"/>
    <col min="4" max="7" width="9.5546875" style="2" customWidth="1"/>
    <col min="8" max="8" width="10.77734375" style="2" bestFit="1" customWidth="1"/>
    <col min="9" max="9" width="19.5546875" style="6" customWidth="1"/>
    <col min="11" max="11" width="10.21875" style="107" customWidth="1"/>
  </cols>
  <sheetData>
    <row r="1" spans="1:11" ht="25.5">
      <c r="A1" s="194" t="s">
        <v>19</v>
      </c>
      <c r="B1" s="194"/>
      <c r="C1" s="194"/>
      <c r="D1" s="194"/>
      <c r="E1" s="194"/>
      <c r="F1" s="194"/>
      <c r="G1" s="194"/>
      <c r="H1" s="194"/>
      <c r="I1" s="194"/>
    </row>
    <row r="2" spans="1:11" ht="26.25" thickBot="1">
      <c r="A2" s="195"/>
      <c r="B2" s="195"/>
      <c r="C2" s="57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8" t="s">
        <v>5</v>
      </c>
      <c r="C3" s="58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21" t="s">
        <v>178</v>
      </c>
      <c r="B4" s="123" t="s">
        <v>145</v>
      </c>
      <c r="C4" s="85" t="s">
        <v>102</v>
      </c>
      <c r="D4" s="86">
        <v>6600000</v>
      </c>
      <c r="E4" s="90"/>
      <c r="F4" s="89">
        <v>550000</v>
      </c>
      <c r="G4" s="90"/>
      <c r="H4" s="89">
        <f>F4</f>
        <v>550000</v>
      </c>
      <c r="I4" s="91"/>
    </row>
    <row r="5" spans="1:11" ht="26.25" customHeight="1">
      <c r="A5" s="122" t="s">
        <v>178</v>
      </c>
      <c r="B5" s="124" t="s">
        <v>146</v>
      </c>
      <c r="C5" s="62" t="s">
        <v>102</v>
      </c>
      <c r="D5" s="63">
        <v>3303600</v>
      </c>
      <c r="E5" s="55"/>
      <c r="F5" s="60">
        <v>212880</v>
      </c>
      <c r="G5" s="55"/>
      <c r="H5" s="60">
        <f>F5</f>
        <v>212880</v>
      </c>
      <c r="I5" s="56"/>
    </row>
    <row r="6" spans="1:11" ht="26.25" customHeight="1">
      <c r="A6" s="122" t="s">
        <v>178</v>
      </c>
      <c r="B6" s="124" t="s">
        <v>149</v>
      </c>
      <c r="C6" s="93" t="s">
        <v>99</v>
      </c>
      <c r="D6" s="63">
        <v>3366000</v>
      </c>
      <c r="E6" s="55"/>
      <c r="F6" s="60">
        <v>280500</v>
      </c>
      <c r="G6" s="55"/>
      <c r="H6" s="60">
        <f t="shared" ref="H6:H14" si="0">F6</f>
        <v>280500</v>
      </c>
      <c r="I6" s="56"/>
    </row>
    <row r="7" spans="1:11" ht="26.25" customHeight="1">
      <c r="A7" s="122" t="s">
        <v>178</v>
      </c>
      <c r="B7" s="124" t="s">
        <v>136</v>
      </c>
      <c r="C7" s="93" t="s">
        <v>100</v>
      </c>
      <c r="D7" s="63">
        <v>11578920</v>
      </c>
      <c r="E7" s="55"/>
      <c r="F7" s="60">
        <v>959760</v>
      </c>
      <c r="G7" s="55"/>
      <c r="H7" s="60">
        <f>F7</f>
        <v>959760</v>
      </c>
      <c r="I7" s="56"/>
    </row>
    <row r="8" spans="1:11" ht="26.25" customHeight="1">
      <c r="A8" s="122" t="s">
        <v>178</v>
      </c>
      <c r="B8" s="125" t="s">
        <v>134</v>
      </c>
      <c r="C8" s="93" t="s">
        <v>104</v>
      </c>
      <c r="D8" s="63">
        <v>3000000</v>
      </c>
      <c r="E8" s="55"/>
      <c r="F8" s="60">
        <v>250000</v>
      </c>
      <c r="G8" s="55"/>
      <c r="H8" s="60">
        <f>F8</f>
        <v>250000</v>
      </c>
      <c r="I8" s="56"/>
    </row>
    <row r="9" spans="1:11" s="84" customFormat="1" ht="26.25" customHeight="1">
      <c r="A9" s="122" t="s">
        <v>178</v>
      </c>
      <c r="B9" s="125" t="s">
        <v>135</v>
      </c>
      <c r="C9" s="93" t="s">
        <v>130</v>
      </c>
      <c r="D9" s="63">
        <v>7401240</v>
      </c>
      <c r="E9" s="55"/>
      <c r="F9" s="60">
        <v>616770</v>
      </c>
      <c r="G9" s="55"/>
      <c r="H9" s="60">
        <f>F9</f>
        <v>616770</v>
      </c>
      <c r="I9" s="56"/>
      <c r="K9" s="107"/>
    </row>
    <row r="10" spans="1:11" ht="26.25" customHeight="1">
      <c r="A10" s="122" t="s">
        <v>178</v>
      </c>
      <c r="B10" s="124" t="s">
        <v>153</v>
      </c>
      <c r="C10" s="93" t="s">
        <v>143</v>
      </c>
      <c r="D10" s="63">
        <v>1980000</v>
      </c>
      <c r="E10" s="55"/>
      <c r="F10" s="60">
        <v>165000</v>
      </c>
      <c r="G10" s="55"/>
      <c r="H10" s="60">
        <f>F10</f>
        <v>165000</v>
      </c>
      <c r="I10" s="56"/>
    </row>
    <row r="11" spans="1:11" ht="26.25" customHeight="1">
      <c r="A11" s="122" t="s">
        <v>178</v>
      </c>
      <c r="B11" s="124" t="s">
        <v>150</v>
      </c>
      <c r="C11" s="62" t="s">
        <v>111</v>
      </c>
      <c r="D11" s="63">
        <v>41400000</v>
      </c>
      <c r="E11" s="105"/>
      <c r="F11" s="60">
        <v>3174000</v>
      </c>
      <c r="G11" s="55"/>
      <c r="H11" s="60">
        <f t="shared" si="0"/>
        <v>3174000</v>
      </c>
      <c r="I11" s="56"/>
    </row>
    <row r="12" spans="1:11" ht="26.25" customHeight="1">
      <c r="A12" s="122" t="s">
        <v>178</v>
      </c>
      <c r="B12" s="124" t="s">
        <v>151</v>
      </c>
      <c r="C12" s="62" t="s">
        <v>101</v>
      </c>
      <c r="D12" s="63">
        <v>5160000</v>
      </c>
      <c r="E12" s="55"/>
      <c r="F12" s="60">
        <v>430000</v>
      </c>
      <c r="G12" s="55"/>
      <c r="H12" s="60">
        <f t="shared" si="0"/>
        <v>430000</v>
      </c>
      <c r="I12" s="56"/>
    </row>
    <row r="13" spans="1:11" ht="26.25" customHeight="1">
      <c r="A13" s="122" t="s">
        <v>178</v>
      </c>
      <c r="B13" s="124" t="s">
        <v>152</v>
      </c>
      <c r="C13" s="62" t="s">
        <v>101</v>
      </c>
      <c r="D13" s="63">
        <v>1560000</v>
      </c>
      <c r="E13" s="55"/>
      <c r="F13" s="60">
        <v>130000</v>
      </c>
      <c r="G13" s="55"/>
      <c r="H13" s="60">
        <f t="shared" si="0"/>
        <v>130000</v>
      </c>
      <c r="I13" s="56"/>
    </row>
    <row r="14" spans="1:11" ht="26.25" customHeight="1">
      <c r="A14" s="122" t="s">
        <v>178</v>
      </c>
      <c r="B14" s="126" t="s">
        <v>97</v>
      </c>
      <c r="C14" s="62" t="s">
        <v>166</v>
      </c>
      <c r="D14" s="63">
        <v>338941780</v>
      </c>
      <c r="E14" s="55"/>
      <c r="F14" s="60">
        <v>27375000</v>
      </c>
      <c r="G14" s="55"/>
      <c r="H14" s="60">
        <f t="shared" si="0"/>
        <v>27375000</v>
      </c>
      <c r="I14" s="56"/>
    </row>
    <row r="15" spans="1:11" s="84" customFormat="1" ht="26.25" customHeight="1">
      <c r="A15" s="122" t="s">
        <v>178</v>
      </c>
      <c r="B15" s="130" t="s">
        <v>127</v>
      </c>
      <c r="C15" s="114" t="s">
        <v>128</v>
      </c>
      <c r="D15" s="115">
        <v>2420000</v>
      </c>
      <c r="E15" s="127"/>
      <c r="F15" s="128">
        <v>220000</v>
      </c>
      <c r="G15" s="127"/>
      <c r="H15" s="128">
        <f t="shared" ref="H15" si="1">F15</f>
        <v>220000</v>
      </c>
      <c r="I15" s="56"/>
      <c r="K15" s="113"/>
    </row>
    <row r="16" spans="1:11" s="84" customFormat="1" ht="26.25" customHeight="1">
      <c r="A16" s="122" t="s">
        <v>178</v>
      </c>
      <c r="B16" s="130" t="s">
        <v>138</v>
      </c>
      <c r="C16" s="114" t="s">
        <v>139</v>
      </c>
      <c r="D16" s="115">
        <v>5500000</v>
      </c>
      <c r="E16" s="127"/>
      <c r="F16" s="128">
        <v>500000</v>
      </c>
      <c r="G16" s="127"/>
      <c r="H16" s="128">
        <f>F16</f>
        <v>500000</v>
      </c>
      <c r="I16" s="56"/>
      <c r="K16" s="113"/>
    </row>
    <row r="17" spans="1:11" s="84" customFormat="1" ht="26.25" hidden="1" customHeight="1">
      <c r="A17" s="122" t="s">
        <v>178</v>
      </c>
      <c r="B17" s="130" t="s">
        <v>105</v>
      </c>
      <c r="C17" s="114" t="s">
        <v>118</v>
      </c>
      <c r="D17" s="115">
        <v>2988000</v>
      </c>
      <c r="E17" s="127"/>
      <c r="F17" s="128">
        <v>530000</v>
      </c>
      <c r="G17" s="127"/>
      <c r="H17" s="60">
        <f>F17</f>
        <v>530000</v>
      </c>
      <c r="I17" s="129"/>
      <c r="K17" s="113" t="s">
        <v>125</v>
      </c>
    </row>
    <row r="18" spans="1:11" s="84" customFormat="1" ht="26.25" customHeight="1">
      <c r="A18" s="164" t="s">
        <v>221</v>
      </c>
      <c r="B18" s="130" t="s">
        <v>222</v>
      </c>
      <c r="C18" s="114" t="s">
        <v>226</v>
      </c>
      <c r="D18" s="115">
        <v>4560000</v>
      </c>
      <c r="E18" s="116"/>
      <c r="F18" s="116"/>
      <c r="G18" s="115">
        <v>4560000</v>
      </c>
      <c r="H18" s="128">
        <f>G18</f>
        <v>4560000</v>
      </c>
      <c r="I18" s="129"/>
      <c r="K18" s="113"/>
    </row>
    <row r="19" spans="1:11" s="84" customFormat="1" ht="26.25" customHeight="1">
      <c r="A19" s="164" t="s">
        <v>178</v>
      </c>
      <c r="B19" s="188" t="s">
        <v>276</v>
      </c>
      <c r="C19" s="114" t="s">
        <v>277</v>
      </c>
      <c r="D19" s="115">
        <v>2500000</v>
      </c>
      <c r="E19" s="116"/>
      <c r="F19" s="116"/>
      <c r="G19" s="115">
        <v>2500000</v>
      </c>
      <c r="H19" s="115">
        <v>2500000</v>
      </c>
      <c r="I19" s="129"/>
      <c r="K19" s="113"/>
    </row>
    <row r="20" spans="1:11" s="84" customFormat="1" ht="26.25" customHeight="1">
      <c r="A20" s="164" t="s">
        <v>178</v>
      </c>
      <c r="B20" s="188" t="s">
        <v>271</v>
      </c>
      <c r="C20" s="114" t="s">
        <v>272</v>
      </c>
      <c r="D20" s="115">
        <v>2200000</v>
      </c>
      <c r="E20" s="116"/>
      <c r="F20" s="116"/>
      <c r="G20" s="115">
        <v>2200000</v>
      </c>
      <c r="H20" s="115">
        <v>2200000</v>
      </c>
      <c r="I20" s="129"/>
      <c r="K20" s="113"/>
    </row>
    <row r="21" spans="1:11" s="84" customFormat="1" ht="26.25" customHeight="1">
      <c r="A21" s="164" t="s">
        <v>221</v>
      </c>
      <c r="B21" s="188" t="s">
        <v>223</v>
      </c>
      <c r="C21" s="114" t="s">
        <v>227</v>
      </c>
      <c r="D21" s="115">
        <v>4730000</v>
      </c>
      <c r="E21" s="116"/>
      <c r="F21" s="116"/>
      <c r="G21" s="115">
        <v>4730000</v>
      </c>
      <c r="H21" s="128">
        <f t="shared" ref="H21:H22" si="2">G21</f>
        <v>4730000</v>
      </c>
      <c r="I21" s="129"/>
      <c r="K21" s="113"/>
    </row>
    <row r="22" spans="1:11" s="84" customFormat="1" ht="26.25" customHeight="1">
      <c r="A22" s="164" t="s">
        <v>178</v>
      </c>
      <c r="B22" s="189" t="s">
        <v>224</v>
      </c>
      <c r="C22" s="114" t="s">
        <v>228</v>
      </c>
      <c r="D22" s="115">
        <v>4655000</v>
      </c>
      <c r="E22" s="116"/>
      <c r="F22" s="116"/>
      <c r="G22" s="115">
        <v>4655000</v>
      </c>
      <c r="H22" s="128">
        <f t="shared" si="2"/>
        <v>4655000</v>
      </c>
      <c r="I22" s="129"/>
      <c r="K22" s="113"/>
    </row>
    <row r="23" spans="1:11" s="84" customFormat="1" ht="26.25" customHeight="1" thickBot="1">
      <c r="A23" s="158" t="s">
        <v>178</v>
      </c>
      <c r="B23" s="165" t="s">
        <v>225</v>
      </c>
      <c r="C23" s="138" t="s">
        <v>229</v>
      </c>
      <c r="D23" s="106">
        <v>3036000</v>
      </c>
      <c r="E23" s="131"/>
      <c r="F23" s="131"/>
      <c r="G23" s="106">
        <v>3036000</v>
      </c>
      <c r="H23" s="111">
        <f>G23</f>
        <v>3036000</v>
      </c>
      <c r="I23" s="157"/>
      <c r="K23" s="113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3"/>
  <sheetViews>
    <sheetView topLeftCell="A20" zoomScaleNormal="100" workbookViewId="0">
      <selection activeCell="B63" sqref="B63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6"/>
  </cols>
  <sheetData>
    <row r="1" spans="1:6" ht="25.5">
      <c r="A1" s="194" t="s">
        <v>21</v>
      </c>
      <c r="B1" s="194"/>
      <c r="C1" s="194"/>
      <c r="D1" s="194"/>
      <c r="E1" s="194"/>
    </row>
    <row r="2" spans="1:6" ht="26.25" thickBot="1">
      <c r="A2" s="80"/>
      <c r="B2" s="80"/>
      <c r="C2" s="79"/>
      <c r="D2" s="79"/>
      <c r="E2" s="81" t="s">
        <v>53</v>
      </c>
    </row>
    <row r="3" spans="1:6" ht="18.75" customHeight="1">
      <c r="A3" s="197" t="s">
        <v>54</v>
      </c>
      <c r="B3" s="83" t="s">
        <v>55</v>
      </c>
      <c r="C3" s="200" t="s">
        <v>230</v>
      </c>
      <c r="D3" s="201"/>
      <c r="E3" s="202"/>
    </row>
    <row r="4" spans="1:6" ht="18.75" customHeight="1">
      <c r="A4" s="198"/>
      <c r="B4" s="14" t="s">
        <v>56</v>
      </c>
      <c r="C4" s="20">
        <v>6811000</v>
      </c>
      <c r="D4" s="16" t="s">
        <v>57</v>
      </c>
      <c r="E4" s="101">
        <v>6510000</v>
      </c>
    </row>
    <row r="5" spans="1:6" ht="18.75" customHeight="1">
      <c r="A5" s="198"/>
      <c r="B5" s="14" t="s">
        <v>58</v>
      </c>
      <c r="C5" s="17">
        <f>E4/C4</f>
        <v>0.95580678314491263</v>
      </c>
      <c r="D5" s="16" t="s">
        <v>33</v>
      </c>
      <c r="E5" s="101">
        <f>E4</f>
        <v>6510000</v>
      </c>
    </row>
    <row r="6" spans="1:6" ht="18.75" customHeight="1">
      <c r="A6" s="198"/>
      <c r="B6" s="14" t="s">
        <v>32</v>
      </c>
      <c r="C6" s="18" t="s">
        <v>191</v>
      </c>
      <c r="D6" s="16" t="s">
        <v>83</v>
      </c>
      <c r="E6" s="102" t="s">
        <v>231</v>
      </c>
    </row>
    <row r="7" spans="1:6" ht="18.75" customHeight="1">
      <c r="A7" s="198"/>
      <c r="B7" s="14" t="s">
        <v>59</v>
      </c>
      <c r="C7" s="19" t="s">
        <v>126</v>
      </c>
      <c r="D7" s="16" t="s">
        <v>60</v>
      </c>
      <c r="E7" s="102" t="s">
        <v>186</v>
      </c>
    </row>
    <row r="8" spans="1:6" ht="18.75" customHeight="1">
      <c r="A8" s="198"/>
      <c r="B8" s="14" t="s">
        <v>61</v>
      </c>
      <c r="C8" s="19" t="s">
        <v>107</v>
      </c>
      <c r="D8" s="16" t="s">
        <v>35</v>
      </c>
      <c r="E8" s="103" t="s">
        <v>183</v>
      </c>
    </row>
    <row r="9" spans="1:6" ht="18.75" customHeight="1" thickBot="1">
      <c r="A9" s="199"/>
      <c r="B9" s="82" t="s">
        <v>62</v>
      </c>
      <c r="C9" s="94" t="s">
        <v>108</v>
      </c>
      <c r="D9" s="95" t="s">
        <v>63</v>
      </c>
      <c r="E9" s="112" t="s">
        <v>184</v>
      </c>
    </row>
    <row r="10" spans="1:6" s="84" customFormat="1" ht="18.75" customHeight="1">
      <c r="A10" s="197" t="s">
        <v>54</v>
      </c>
      <c r="B10" s="83" t="s">
        <v>55</v>
      </c>
      <c r="C10" s="200" t="s">
        <v>232</v>
      </c>
      <c r="D10" s="201"/>
      <c r="E10" s="203"/>
      <c r="F10" s="96"/>
    </row>
    <row r="11" spans="1:6" s="84" customFormat="1" ht="18.75" customHeight="1">
      <c r="A11" s="198"/>
      <c r="B11" s="14" t="s">
        <v>56</v>
      </c>
      <c r="C11" s="20">
        <v>4980000</v>
      </c>
      <c r="D11" s="16" t="s">
        <v>57</v>
      </c>
      <c r="E11" s="101">
        <v>4730000</v>
      </c>
      <c r="F11" s="96"/>
    </row>
    <row r="12" spans="1:6" s="84" customFormat="1" ht="18.75" customHeight="1">
      <c r="A12" s="198"/>
      <c r="B12" s="14" t="s">
        <v>140</v>
      </c>
      <c r="C12" s="17">
        <f>E11/C11</f>
        <v>0.94979919678714864</v>
      </c>
      <c r="D12" s="16" t="s">
        <v>33</v>
      </c>
      <c r="E12" s="101">
        <f>E11</f>
        <v>4730000</v>
      </c>
      <c r="F12" s="96"/>
    </row>
    <row r="13" spans="1:6" s="84" customFormat="1" ht="18.75" customHeight="1">
      <c r="A13" s="198"/>
      <c r="B13" s="14" t="s">
        <v>32</v>
      </c>
      <c r="C13" s="18" t="s">
        <v>233</v>
      </c>
      <c r="D13" s="16" t="s">
        <v>83</v>
      </c>
      <c r="E13" s="102" t="s">
        <v>234</v>
      </c>
      <c r="F13" s="96"/>
    </row>
    <row r="14" spans="1:6" s="84" customFormat="1" ht="18.75" customHeight="1">
      <c r="A14" s="198"/>
      <c r="B14" s="14" t="s">
        <v>59</v>
      </c>
      <c r="C14" s="19" t="s">
        <v>117</v>
      </c>
      <c r="D14" s="16" t="s">
        <v>60</v>
      </c>
      <c r="E14" s="102" t="s">
        <v>235</v>
      </c>
      <c r="F14" s="96"/>
    </row>
    <row r="15" spans="1:6" s="84" customFormat="1" ht="18.75" customHeight="1">
      <c r="A15" s="198"/>
      <c r="B15" s="14" t="s">
        <v>61</v>
      </c>
      <c r="C15" s="19" t="s">
        <v>107</v>
      </c>
      <c r="D15" s="16" t="s">
        <v>35</v>
      </c>
      <c r="E15" s="103" t="s">
        <v>236</v>
      </c>
      <c r="F15" s="96"/>
    </row>
    <row r="16" spans="1:6" s="84" customFormat="1" ht="18.75" customHeight="1" thickBot="1">
      <c r="A16" s="199"/>
      <c r="B16" s="82" t="s">
        <v>62</v>
      </c>
      <c r="C16" s="94" t="s">
        <v>108</v>
      </c>
      <c r="D16" s="95" t="s">
        <v>63</v>
      </c>
      <c r="E16" s="112" t="s">
        <v>237</v>
      </c>
      <c r="F16" s="96"/>
    </row>
    <row r="17" spans="1:7" ht="16.5">
      <c r="A17" s="197" t="s">
        <v>54</v>
      </c>
      <c r="B17" s="83" t="s">
        <v>55</v>
      </c>
      <c r="C17" s="200" t="s">
        <v>238</v>
      </c>
      <c r="D17" s="201"/>
      <c r="E17" s="202"/>
    </row>
    <row r="18" spans="1:7" ht="16.5">
      <c r="A18" s="198"/>
      <c r="B18" s="14" t="s">
        <v>56</v>
      </c>
      <c r="C18" s="20">
        <v>4900000</v>
      </c>
      <c r="D18" s="16" t="s">
        <v>57</v>
      </c>
      <c r="E18" s="101">
        <v>4655000</v>
      </c>
    </row>
    <row r="19" spans="1:7" ht="16.5">
      <c r="A19" s="198"/>
      <c r="B19" s="14" t="s">
        <v>58</v>
      </c>
      <c r="C19" s="17">
        <f>E18/C18</f>
        <v>0.95</v>
      </c>
      <c r="D19" s="16" t="s">
        <v>33</v>
      </c>
      <c r="E19" s="101">
        <f>E18</f>
        <v>4655000</v>
      </c>
    </row>
    <row r="20" spans="1:7" ht="16.5">
      <c r="A20" s="198"/>
      <c r="B20" s="14" t="s">
        <v>32</v>
      </c>
      <c r="C20" s="18" t="s">
        <v>239</v>
      </c>
      <c r="D20" s="16" t="s">
        <v>83</v>
      </c>
      <c r="E20" s="102" t="s">
        <v>240</v>
      </c>
    </row>
    <row r="21" spans="1:7" ht="16.5">
      <c r="A21" s="198"/>
      <c r="B21" s="14" t="s">
        <v>59</v>
      </c>
      <c r="C21" s="19" t="s">
        <v>106</v>
      </c>
      <c r="D21" s="16" t="s">
        <v>60</v>
      </c>
      <c r="E21" s="102" t="s">
        <v>240</v>
      </c>
    </row>
    <row r="22" spans="1:7" ht="16.5">
      <c r="A22" s="198"/>
      <c r="B22" s="14" t="s">
        <v>61</v>
      </c>
      <c r="C22" s="19" t="s">
        <v>107</v>
      </c>
      <c r="D22" s="16" t="s">
        <v>35</v>
      </c>
      <c r="E22" s="103" t="s">
        <v>241</v>
      </c>
    </row>
    <row r="23" spans="1:7" ht="17.25" thickBot="1">
      <c r="A23" s="199"/>
      <c r="B23" s="82" t="s">
        <v>62</v>
      </c>
      <c r="C23" s="94" t="s">
        <v>108</v>
      </c>
      <c r="D23" s="95" t="s">
        <v>63</v>
      </c>
      <c r="E23" s="112" t="s">
        <v>250</v>
      </c>
    </row>
    <row r="24" spans="1:7" ht="16.5">
      <c r="A24" s="197" t="s">
        <v>54</v>
      </c>
      <c r="B24" s="83" t="s">
        <v>55</v>
      </c>
      <c r="C24" s="200" t="s">
        <v>242</v>
      </c>
      <c r="D24" s="201"/>
      <c r="E24" s="202"/>
    </row>
    <row r="25" spans="1:7" ht="16.5">
      <c r="A25" s="198"/>
      <c r="B25" s="14" t="s">
        <v>56</v>
      </c>
      <c r="C25" s="20">
        <v>9000000</v>
      </c>
      <c r="D25" s="16" t="s">
        <v>57</v>
      </c>
      <c r="E25" s="101">
        <v>8550000</v>
      </c>
    </row>
    <row r="26" spans="1:7" ht="16.5">
      <c r="A26" s="198"/>
      <c r="B26" s="14" t="s">
        <v>58</v>
      </c>
      <c r="C26" s="17">
        <f>E25/C25</f>
        <v>0.95</v>
      </c>
      <c r="D26" s="16" t="s">
        <v>33</v>
      </c>
      <c r="E26" s="190">
        <f>E25</f>
        <v>8550000</v>
      </c>
    </row>
    <row r="27" spans="1:7" ht="16.5">
      <c r="A27" s="198"/>
      <c r="B27" s="14" t="s">
        <v>32</v>
      </c>
      <c r="C27" s="18" t="s">
        <v>239</v>
      </c>
      <c r="D27" s="16" t="s">
        <v>83</v>
      </c>
      <c r="E27" s="191" t="s">
        <v>240</v>
      </c>
    </row>
    <row r="28" spans="1:7" ht="16.5">
      <c r="A28" s="198"/>
      <c r="B28" s="14" t="s">
        <v>59</v>
      </c>
      <c r="C28" s="19" t="s">
        <v>106</v>
      </c>
      <c r="D28" s="16" t="s">
        <v>60</v>
      </c>
      <c r="E28" s="191" t="s">
        <v>240</v>
      </c>
    </row>
    <row r="29" spans="1:7" ht="16.5">
      <c r="A29" s="198"/>
      <c r="B29" s="14" t="s">
        <v>61</v>
      </c>
      <c r="C29" s="19" t="s">
        <v>107</v>
      </c>
      <c r="D29" s="16" t="s">
        <v>35</v>
      </c>
      <c r="E29" s="192" t="s">
        <v>243</v>
      </c>
    </row>
    <row r="30" spans="1:7" ht="18" customHeight="1" thickBot="1">
      <c r="A30" s="199"/>
      <c r="B30" s="82" t="s">
        <v>62</v>
      </c>
      <c r="C30" s="94" t="s">
        <v>108</v>
      </c>
      <c r="D30" s="95" t="s">
        <v>63</v>
      </c>
      <c r="E30" s="112" t="s">
        <v>249</v>
      </c>
      <c r="G30" s="84"/>
    </row>
    <row r="31" spans="1:7" ht="16.5">
      <c r="A31" s="197" t="s">
        <v>54</v>
      </c>
      <c r="B31" s="83" t="s">
        <v>55</v>
      </c>
      <c r="C31" s="200" t="s">
        <v>248</v>
      </c>
      <c r="D31" s="201"/>
      <c r="E31" s="202"/>
      <c r="G31" s="84"/>
    </row>
    <row r="32" spans="1:7" ht="16.5">
      <c r="A32" s="198"/>
      <c r="B32" s="14" t="s">
        <v>56</v>
      </c>
      <c r="C32" s="20">
        <v>3201000</v>
      </c>
      <c r="D32" s="16" t="s">
        <v>57</v>
      </c>
      <c r="E32" s="101">
        <v>3036000</v>
      </c>
    </row>
    <row r="33" spans="1:7" ht="16.5">
      <c r="A33" s="198"/>
      <c r="B33" s="14" t="s">
        <v>58</v>
      </c>
      <c r="C33" s="17">
        <f>E32/C32</f>
        <v>0.94845360824742264</v>
      </c>
      <c r="D33" s="16" t="s">
        <v>33</v>
      </c>
      <c r="E33" s="101">
        <f>E32</f>
        <v>3036000</v>
      </c>
    </row>
    <row r="34" spans="1:7" ht="16.5">
      <c r="A34" s="198"/>
      <c r="B34" s="14" t="s">
        <v>32</v>
      </c>
      <c r="C34" s="18" t="s">
        <v>244</v>
      </c>
      <c r="D34" s="16" t="s">
        <v>83</v>
      </c>
      <c r="E34" s="102" t="s">
        <v>245</v>
      </c>
    </row>
    <row r="35" spans="1:7" ht="16.5">
      <c r="A35" s="198"/>
      <c r="B35" s="14" t="s">
        <v>59</v>
      </c>
      <c r="C35" s="19" t="s">
        <v>106</v>
      </c>
      <c r="D35" s="16" t="s">
        <v>60</v>
      </c>
      <c r="E35" s="102" t="s">
        <v>185</v>
      </c>
    </row>
    <row r="36" spans="1:7" ht="16.5">
      <c r="A36" s="198"/>
      <c r="B36" s="14" t="s">
        <v>61</v>
      </c>
      <c r="C36" s="19" t="s">
        <v>107</v>
      </c>
      <c r="D36" s="16" t="s">
        <v>35</v>
      </c>
      <c r="E36" s="103" t="s">
        <v>246</v>
      </c>
    </row>
    <row r="37" spans="1:7" ht="17.25" thickBot="1">
      <c r="A37" s="199"/>
      <c r="B37" s="82" t="s">
        <v>62</v>
      </c>
      <c r="C37" s="94" t="s">
        <v>108</v>
      </c>
      <c r="D37" s="95" t="s">
        <v>63</v>
      </c>
      <c r="E37" s="104" t="s">
        <v>247</v>
      </c>
    </row>
    <row r="38" spans="1:7" s="84" customFormat="1" ht="16.5" hidden="1">
      <c r="A38" s="197" t="s">
        <v>54</v>
      </c>
      <c r="B38" s="83" t="s">
        <v>55</v>
      </c>
      <c r="C38" s="200"/>
      <c r="D38" s="201"/>
      <c r="E38" s="202"/>
      <c r="F38" s="96"/>
    </row>
    <row r="39" spans="1:7" s="84" customFormat="1" ht="16.5" hidden="1">
      <c r="A39" s="198"/>
      <c r="B39" s="14" t="s">
        <v>56</v>
      </c>
      <c r="C39" s="20"/>
      <c r="D39" s="16" t="s">
        <v>57</v>
      </c>
      <c r="E39" s="101"/>
      <c r="F39" s="96"/>
    </row>
    <row r="40" spans="1:7" s="84" customFormat="1" ht="16.5" hidden="1">
      <c r="A40" s="198"/>
      <c r="B40" s="14" t="s">
        <v>58</v>
      </c>
      <c r="C40" s="17" t="e">
        <f>E39/C39</f>
        <v>#DIV/0!</v>
      </c>
      <c r="D40" s="16" t="s">
        <v>33</v>
      </c>
      <c r="E40" s="101">
        <f>E39</f>
        <v>0</v>
      </c>
      <c r="F40" s="96"/>
    </row>
    <row r="41" spans="1:7" s="84" customFormat="1" ht="16.5" hidden="1">
      <c r="A41" s="198"/>
      <c r="B41" s="14" t="s">
        <v>32</v>
      </c>
      <c r="C41" s="18"/>
      <c r="D41" s="16" t="s">
        <v>83</v>
      </c>
      <c r="E41" s="102"/>
      <c r="F41" s="96"/>
    </row>
    <row r="42" spans="1:7" s="84" customFormat="1" ht="16.5" hidden="1">
      <c r="A42" s="198"/>
      <c r="B42" s="14" t="s">
        <v>59</v>
      </c>
      <c r="C42" s="19" t="s">
        <v>106</v>
      </c>
      <c r="D42" s="16" t="s">
        <v>60</v>
      </c>
      <c r="E42" s="102"/>
      <c r="F42" s="96"/>
    </row>
    <row r="43" spans="1:7" s="84" customFormat="1" ht="16.5" hidden="1">
      <c r="A43" s="198"/>
      <c r="B43" s="14" t="s">
        <v>61</v>
      </c>
      <c r="C43" s="19" t="s">
        <v>107</v>
      </c>
      <c r="D43" s="16" t="s">
        <v>35</v>
      </c>
      <c r="E43" s="103"/>
      <c r="F43" s="96"/>
    </row>
    <row r="44" spans="1:7" s="84" customFormat="1" ht="17.25" hidden="1" thickBot="1">
      <c r="A44" s="199"/>
      <c r="B44" s="82" t="s">
        <v>62</v>
      </c>
      <c r="C44" s="94" t="s">
        <v>108</v>
      </c>
      <c r="D44" s="95" t="s">
        <v>63</v>
      </c>
      <c r="E44" s="104"/>
      <c r="F44" s="96"/>
    </row>
    <row r="45" spans="1:7" s="84" customFormat="1" ht="16.5" hidden="1">
      <c r="A45" s="197" t="s">
        <v>54</v>
      </c>
      <c r="B45" s="83" t="s">
        <v>55</v>
      </c>
      <c r="C45" s="200"/>
      <c r="D45" s="201"/>
      <c r="E45" s="202"/>
      <c r="F45" s="96"/>
      <c r="G45" s="110"/>
    </row>
    <row r="46" spans="1:7" s="84" customFormat="1" ht="16.5" hidden="1">
      <c r="A46" s="198"/>
      <c r="B46" s="14" t="s">
        <v>56</v>
      </c>
      <c r="C46" s="20"/>
      <c r="D46" s="16" t="s">
        <v>57</v>
      </c>
      <c r="E46" s="101"/>
      <c r="F46" s="96"/>
      <c r="G46" s="110"/>
    </row>
    <row r="47" spans="1:7" s="84" customFormat="1" ht="16.5" hidden="1">
      <c r="A47" s="198"/>
      <c r="B47" s="14" t="s">
        <v>58</v>
      </c>
      <c r="C47" s="17" t="e">
        <f>E46/C46</f>
        <v>#DIV/0!</v>
      </c>
      <c r="D47" s="16" t="s">
        <v>33</v>
      </c>
      <c r="E47" s="101">
        <f>E46</f>
        <v>0</v>
      </c>
      <c r="F47" s="96"/>
    </row>
    <row r="48" spans="1:7" s="84" customFormat="1" ht="16.5" hidden="1">
      <c r="A48" s="198"/>
      <c r="B48" s="14" t="s">
        <v>32</v>
      </c>
      <c r="C48" s="18"/>
      <c r="D48" s="16" t="s">
        <v>83</v>
      </c>
      <c r="E48" s="102"/>
      <c r="F48" s="96"/>
    </row>
    <row r="49" spans="1:7" s="84" customFormat="1" ht="16.5" hidden="1">
      <c r="A49" s="198"/>
      <c r="B49" s="14" t="s">
        <v>59</v>
      </c>
      <c r="C49" s="19" t="s">
        <v>106</v>
      </c>
      <c r="D49" s="16" t="s">
        <v>60</v>
      </c>
      <c r="E49" s="102"/>
      <c r="F49" s="96"/>
    </row>
    <row r="50" spans="1:7" s="84" customFormat="1" ht="16.5" hidden="1">
      <c r="A50" s="198"/>
      <c r="B50" s="14" t="s">
        <v>61</v>
      </c>
      <c r="C50" s="19" t="s">
        <v>107</v>
      </c>
      <c r="D50" s="16" t="s">
        <v>35</v>
      </c>
      <c r="E50" s="103"/>
      <c r="F50" s="96"/>
    </row>
    <row r="51" spans="1:7" s="84" customFormat="1" ht="17.25" hidden="1" thickBot="1">
      <c r="A51" s="199"/>
      <c r="B51" s="82" t="s">
        <v>62</v>
      </c>
      <c r="C51" s="94" t="s">
        <v>108</v>
      </c>
      <c r="D51" s="95" t="s">
        <v>63</v>
      </c>
      <c r="E51" s="120"/>
      <c r="F51" s="96"/>
    </row>
    <row r="52" spans="1:7">
      <c r="G52" s="84"/>
    </row>
    <row r="53" spans="1:7">
      <c r="G53" s="84"/>
    </row>
  </sheetData>
  <mergeCells count="15">
    <mergeCell ref="A38:A44"/>
    <mergeCell ref="C38:E38"/>
    <mergeCell ref="A45:A51"/>
    <mergeCell ref="C45:E45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13"/>
  <sheetViews>
    <sheetView topLeftCell="A16" zoomScale="85" zoomScaleNormal="85" workbookViewId="0">
      <selection activeCell="B43" sqref="B43:F43"/>
    </sheetView>
  </sheetViews>
  <sheetFormatPr defaultRowHeight="13.5"/>
  <cols>
    <col min="1" max="1" width="17.109375" style="2" customWidth="1"/>
    <col min="2" max="2" width="20.44140625" style="6" customWidth="1"/>
    <col min="3" max="3" width="23" style="6" customWidth="1"/>
    <col min="4" max="4" width="15.5546875" style="6" customWidth="1"/>
    <col min="5" max="6" width="15.5546875" style="2" customWidth="1"/>
  </cols>
  <sheetData>
    <row r="1" spans="1:6" ht="25.5">
      <c r="A1" s="194" t="s">
        <v>22</v>
      </c>
      <c r="B1" s="194"/>
      <c r="C1" s="194"/>
      <c r="D1" s="194"/>
      <c r="E1" s="194"/>
      <c r="F1" s="194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84" customFormat="1" ht="22.5" customHeight="1" thickTop="1">
      <c r="A3" s="10" t="s">
        <v>31</v>
      </c>
      <c r="B3" s="232" t="str">
        <f>계약현황공개!C3</f>
        <v>노후 특고압반 교체공사</v>
      </c>
      <c r="C3" s="233"/>
      <c r="D3" s="233"/>
      <c r="E3" s="233"/>
      <c r="F3" s="234"/>
    </row>
    <row r="4" spans="1:6" s="84" customFormat="1" ht="18.75" customHeight="1">
      <c r="A4" s="204" t="s">
        <v>39</v>
      </c>
      <c r="B4" s="222" t="s">
        <v>32</v>
      </c>
      <c r="C4" s="222" t="s">
        <v>83</v>
      </c>
      <c r="D4" s="98" t="s">
        <v>40</v>
      </c>
      <c r="E4" s="98" t="s">
        <v>33</v>
      </c>
      <c r="F4" s="99" t="s">
        <v>44</v>
      </c>
    </row>
    <row r="5" spans="1:6" s="84" customFormat="1" ht="18.75" customHeight="1">
      <c r="A5" s="221"/>
      <c r="B5" s="223"/>
      <c r="C5" s="223"/>
      <c r="D5" s="12" t="s">
        <v>41</v>
      </c>
      <c r="E5" s="12" t="s">
        <v>34</v>
      </c>
      <c r="F5" s="13" t="s">
        <v>42</v>
      </c>
    </row>
    <row r="6" spans="1:6" s="84" customFormat="1" ht="18.75" customHeight="1">
      <c r="A6" s="221"/>
      <c r="B6" s="224" t="str">
        <f>계약현황공개!C6</f>
        <v>2025.05.08.</v>
      </c>
      <c r="C6" s="226" t="str">
        <f>계약현황공개!E6</f>
        <v>2025.06.13.~ 2025.07.08.</v>
      </c>
      <c r="D6" s="228">
        <f>계약현황공개!C4</f>
        <v>6811000</v>
      </c>
      <c r="E6" s="228">
        <f>계약현황공개!E4</f>
        <v>6510000</v>
      </c>
      <c r="F6" s="230">
        <f>계약현황공개!C5</f>
        <v>0.95580678314491263</v>
      </c>
    </row>
    <row r="7" spans="1:6" s="84" customFormat="1" ht="18.75" customHeight="1">
      <c r="A7" s="205"/>
      <c r="B7" s="225"/>
      <c r="C7" s="227"/>
      <c r="D7" s="229"/>
      <c r="E7" s="229"/>
      <c r="F7" s="231"/>
    </row>
    <row r="8" spans="1:6" s="84" customFormat="1" ht="18.75" customHeight="1">
      <c r="A8" s="204" t="s">
        <v>35</v>
      </c>
      <c r="B8" s="98" t="s">
        <v>36</v>
      </c>
      <c r="C8" s="98" t="s">
        <v>46</v>
      </c>
      <c r="D8" s="206" t="s">
        <v>37</v>
      </c>
      <c r="E8" s="207"/>
      <c r="F8" s="208"/>
    </row>
    <row r="9" spans="1:6" s="84" customFormat="1" ht="18.75" customHeight="1">
      <c r="A9" s="205"/>
      <c r="B9" s="54" t="str">
        <f>계약현황공개!E8</f>
        <v>덕산전기㈜</v>
      </c>
      <c r="C9" s="7" t="s">
        <v>194</v>
      </c>
      <c r="D9" s="209" t="str">
        <f>계약현황공개!E9</f>
        <v>경기도 성남시 수정구 공원로</v>
      </c>
      <c r="E9" s="210"/>
      <c r="F9" s="211"/>
    </row>
    <row r="10" spans="1:6" s="84" customFormat="1" ht="18.75" customHeight="1">
      <c r="A10" s="97" t="s">
        <v>45</v>
      </c>
      <c r="B10" s="212" t="s">
        <v>109</v>
      </c>
      <c r="C10" s="213"/>
      <c r="D10" s="213"/>
      <c r="E10" s="213"/>
      <c r="F10" s="214"/>
    </row>
    <row r="11" spans="1:6" s="84" customFormat="1" ht="18.75" customHeight="1">
      <c r="A11" s="97" t="s">
        <v>43</v>
      </c>
      <c r="B11" s="212" t="s">
        <v>178</v>
      </c>
      <c r="C11" s="213"/>
      <c r="D11" s="213"/>
      <c r="E11" s="213"/>
      <c r="F11" s="214"/>
    </row>
    <row r="12" spans="1:6" s="84" customFormat="1" ht="18.75" customHeight="1" thickBot="1">
      <c r="A12" s="11" t="s">
        <v>38</v>
      </c>
      <c r="B12" s="215"/>
      <c r="C12" s="216"/>
      <c r="D12" s="216"/>
      <c r="E12" s="216"/>
      <c r="F12" s="217"/>
    </row>
    <row r="13" spans="1:6" s="84" customFormat="1" ht="22.5" customHeight="1" thickTop="1">
      <c r="A13" s="10" t="s">
        <v>31</v>
      </c>
      <c r="B13" s="232" t="str">
        <f>계약현황공개!C10</f>
        <v>홍보용 기념품 제작</v>
      </c>
      <c r="C13" s="233"/>
      <c r="D13" s="233"/>
      <c r="E13" s="233"/>
      <c r="F13" s="234"/>
    </row>
    <row r="14" spans="1:6" s="84" customFormat="1" ht="18.75" customHeight="1">
      <c r="A14" s="204" t="s">
        <v>39</v>
      </c>
      <c r="B14" s="222" t="s">
        <v>32</v>
      </c>
      <c r="C14" s="222" t="s">
        <v>83</v>
      </c>
      <c r="D14" s="98" t="s">
        <v>40</v>
      </c>
      <c r="E14" s="98" t="s">
        <v>33</v>
      </c>
      <c r="F14" s="99" t="s">
        <v>44</v>
      </c>
    </row>
    <row r="15" spans="1:6" s="84" customFormat="1" ht="18.75" customHeight="1">
      <c r="A15" s="221"/>
      <c r="B15" s="223"/>
      <c r="C15" s="223"/>
      <c r="D15" s="12" t="s">
        <v>41</v>
      </c>
      <c r="E15" s="12" t="s">
        <v>34</v>
      </c>
      <c r="F15" s="13" t="s">
        <v>42</v>
      </c>
    </row>
    <row r="16" spans="1:6" s="84" customFormat="1" ht="18.75" customHeight="1">
      <c r="A16" s="221"/>
      <c r="B16" s="224" t="str">
        <f>계약현황공개!C13</f>
        <v>2025.05.13.</v>
      </c>
      <c r="C16" s="226" t="str">
        <f>계약현황공개!E13</f>
        <v>2025.05.13.~2025.05.22.</v>
      </c>
      <c r="D16" s="228">
        <f>계약현황공개!C11</f>
        <v>4980000</v>
      </c>
      <c r="E16" s="228">
        <f>계약현황공개!E12</f>
        <v>4730000</v>
      </c>
      <c r="F16" s="230">
        <f>계약현황공개!C12</f>
        <v>0.94979919678714864</v>
      </c>
    </row>
    <row r="17" spans="1:6" s="84" customFormat="1" ht="18.75" customHeight="1">
      <c r="A17" s="205"/>
      <c r="B17" s="225"/>
      <c r="C17" s="227"/>
      <c r="D17" s="229"/>
      <c r="E17" s="229"/>
      <c r="F17" s="231"/>
    </row>
    <row r="18" spans="1:6" s="84" customFormat="1" ht="18.75" customHeight="1">
      <c r="A18" s="204" t="s">
        <v>35</v>
      </c>
      <c r="B18" s="98" t="s">
        <v>36</v>
      </c>
      <c r="C18" s="98" t="s">
        <v>46</v>
      </c>
      <c r="D18" s="206" t="s">
        <v>37</v>
      </c>
      <c r="E18" s="207"/>
      <c r="F18" s="208"/>
    </row>
    <row r="19" spans="1:6" s="84" customFormat="1" ht="18.75" customHeight="1">
      <c r="A19" s="205"/>
      <c r="B19" s="54" t="str">
        <f>계약현황공개!E15</f>
        <v>가나안근로복지공단</v>
      </c>
      <c r="C19" s="7" t="s">
        <v>251</v>
      </c>
      <c r="D19" s="209" t="str">
        <f>계약현황공개!E16</f>
        <v>경기도 성남시 분당구 야탑로</v>
      </c>
      <c r="E19" s="210"/>
      <c r="F19" s="211"/>
    </row>
    <row r="20" spans="1:6" s="84" customFormat="1" ht="18.75" customHeight="1">
      <c r="A20" s="97" t="s">
        <v>45</v>
      </c>
      <c r="B20" s="212" t="s">
        <v>109</v>
      </c>
      <c r="C20" s="213"/>
      <c r="D20" s="213"/>
      <c r="E20" s="213"/>
      <c r="F20" s="214"/>
    </row>
    <row r="21" spans="1:6" s="84" customFormat="1" ht="18.75" customHeight="1">
      <c r="A21" s="97" t="s">
        <v>43</v>
      </c>
      <c r="B21" s="212" t="s">
        <v>178</v>
      </c>
      <c r="C21" s="213"/>
      <c r="D21" s="213"/>
      <c r="E21" s="213"/>
      <c r="F21" s="214"/>
    </row>
    <row r="22" spans="1:6" s="84" customFormat="1" ht="18.75" customHeight="1" thickBot="1">
      <c r="A22" s="11" t="s">
        <v>38</v>
      </c>
      <c r="B22" s="215"/>
      <c r="C22" s="216"/>
      <c r="D22" s="216"/>
      <c r="E22" s="216"/>
      <c r="F22" s="217"/>
    </row>
    <row r="23" spans="1:6" ht="22.5" customHeight="1" thickTop="1">
      <c r="A23" s="10" t="s">
        <v>31</v>
      </c>
      <c r="B23" s="232" t="str">
        <f>계약현황공개!C17</f>
        <v>2025. 성남시청소년어울림마당『청ㆍ청ㆍ오락실』물품임차</v>
      </c>
      <c r="C23" s="233"/>
      <c r="D23" s="233"/>
      <c r="E23" s="233"/>
      <c r="F23" s="234"/>
    </row>
    <row r="24" spans="1:6" ht="15">
      <c r="A24" s="204" t="s">
        <v>39</v>
      </c>
      <c r="B24" s="222" t="s">
        <v>32</v>
      </c>
      <c r="C24" s="222" t="s">
        <v>83</v>
      </c>
      <c r="D24" s="98" t="s">
        <v>40</v>
      </c>
      <c r="E24" s="98" t="s">
        <v>33</v>
      </c>
      <c r="F24" s="99" t="s">
        <v>44</v>
      </c>
    </row>
    <row r="25" spans="1:6" ht="15">
      <c r="A25" s="221"/>
      <c r="B25" s="223"/>
      <c r="C25" s="223"/>
      <c r="D25" s="12" t="s">
        <v>41</v>
      </c>
      <c r="E25" s="12" t="s">
        <v>34</v>
      </c>
      <c r="F25" s="13" t="s">
        <v>42</v>
      </c>
    </row>
    <row r="26" spans="1:6" ht="13.5" customHeight="1">
      <c r="A26" s="221"/>
      <c r="B26" s="224" t="str">
        <f>계약현황공개!C20</f>
        <v>2025.05.14.</v>
      </c>
      <c r="C26" s="226" t="str">
        <f>계약현황공개!E20</f>
        <v>2025.05.24.</v>
      </c>
      <c r="D26" s="228">
        <f>계약현황공개!C18</f>
        <v>4900000</v>
      </c>
      <c r="E26" s="228">
        <f>계약현황공개!E18</f>
        <v>4655000</v>
      </c>
      <c r="F26" s="230">
        <f>계약현황공개!C19</f>
        <v>0.95</v>
      </c>
    </row>
    <row r="27" spans="1:6" ht="13.5" customHeight="1">
      <c r="A27" s="205"/>
      <c r="B27" s="225"/>
      <c r="C27" s="227"/>
      <c r="D27" s="229"/>
      <c r="E27" s="229"/>
      <c r="F27" s="231"/>
    </row>
    <row r="28" spans="1:6" ht="14.25">
      <c r="A28" s="204" t="s">
        <v>35</v>
      </c>
      <c r="B28" s="98" t="s">
        <v>36</v>
      </c>
      <c r="C28" s="98" t="s">
        <v>46</v>
      </c>
      <c r="D28" s="206" t="s">
        <v>37</v>
      </c>
      <c r="E28" s="207"/>
      <c r="F28" s="208"/>
    </row>
    <row r="29" spans="1:6" ht="18" customHeight="1">
      <c r="A29" s="205"/>
      <c r="B29" s="54" t="str">
        <f>계약현황공개!E22</f>
        <v>넥스트링크</v>
      </c>
      <c r="C29" s="7" t="s">
        <v>252</v>
      </c>
      <c r="D29" s="209" t="str">
        <f>계약현황공개!E23</f>
        <v xml:space="preserve">경기도 성남시 분당구 판교역로 </v>
      </c>
      <c r="E29" s="210"/>
      <c r="F29" s="211"/>
    </row>
    <row r="30" spans="1:6" ht="20.25" customHeight="1">
      <c r="A30" s="97" t="s">
        <v>45</v>
      </c>
      <c r="B30" s="212" t="s">
        <v>109</v>
      </c>
      <c r="C30" s="213"/>
      <c r="D30" s="213"/>
      <c r="E30" s="213"/>
      <c r="F30" s="214"/>
    </row>
    <row r="31" spans="1:6" ht="22.5" customHeight="1">
      <c r="A31" s="97" t="s">
        <v>43</v>
      </c>
      <c r="B31" s="212" t="s">
        <v>178</v>
      </c>
      <c r="C31" s="213"/>
      <c r="D31" s="213"/>
      <c r="E31" s="213"/>
      <c r="F31" s="214"/>
    </row>
    <row r="32" spans="1:6" ht="15.75" thickBot="1">
      <c r="A32" s="11" t="s">
        <v>38</v>
      </c>
      <c r="B32" s="215"/>
      <c r="C32" s="216"/>
      <c r="D32" s="216"/>
      <c r="E32" s="216"/>
      <c r="F32" s="217"/>
    </row>
    <row r="33" spans="1:6" ht="22.5" customHeight="1" thickTop="1">
      <c r="A33" s="10" t="s">
        <v>31</v>
      </c>
      <c r="B33" s="218" t="str">
        <f>계약현황공개!C24</f>
        <v>제6회 청소년 마을을 담다, 마을을 닮다[청,마.닮] 청.청.오락실 차광막 설치 및 행사물품 임차</v>
      </c>
      <c r="C33" s="219"/>
      <c r="D33" s="219"/>
      <c r="E33" s="219"/>
      <c r="F33" s="220"/>
    </row>
    <row r="34" spans="1:6" ht="15">
      <c r="A34" s="204" t="s">
        <v>39</v>
      </c>
      <c r="B34" s="222" t="s">
        <v>32</v>
      </c>
      <c r="C34" s="222" t="s">
        <v>83</v>
      </c>
      <c r="D34" s="98" t="s">
        <v>40</v>
      </c>
      <c r="E34" s="98" t="s">
        <v>33</v>
      </c>
      <c r="F34" s="99" t="s">
        <v>44</v>
      </c>
    </row>
    <row r="35" spans="1:6" ht="15">
      <c r="A35" s="221"/>
      <c r="B35" s="223"/>
      <c r="C35" s="223"/>
      <c r="D35" s="12" t="s">
        <v>41</v>
      </c>
      <c r="E35" s="12" t="s">
        <v>34</v>
      </c>
      <c r="F35" s="13" t="s">
        <v>42</v>
      </c>
    </row>
    <row r="36" spans="1:6" ht="13.5" customHeight="1">
      <c r="A36" s="221"/>
      <c r="B36" s="224" t="str">
        <f>계약현황공개!C27</f>
        <v>2025.05.14.</v>
      </c>
      <c r="C36" s="226" t="str">
        <f>계약현황공개!E27</f>
        <v>2025.05.24.</v>
      </c>
      <c r="D36" s="228">
        <f>계약현황공개!C25</f>
        <v>9000000</v>
      </c>
      <c r="E36" s="228">
        <f>계약현황공개!E26</f>
        <v>8550000</v>
      </c>
      <c r="F36" s="230">
        <f>계약현황공개!C26</f>
        <v>0.95</v>
      </c>
    </row>
    <row r="37" spans="1:6" ht="13.5" customHeight="1">
      <c r="A37" s="205"/>
      <c r="B37" s="225"/>
      <c r="C37" s="227"/>
      <c r="D37" s="229"/>
      <c r="E37" s="229"/>
      <c r="F37" s="231"/>
    </row>
    <row r="38" spans="1:6" ht="14.25">
      <c r="A38" s="204" t="s">
        <v>35</v>
      </c>
      <c r="B38" s="98" t="s">
        <v>36</v>
      </c>
      <c r="C38" s="98" t="s">
        <v>46</v>
      </c>
      <c r="D38" s="206" t="s">
        <v>37</v>
      </c>
      <c r="E38" s="207"/>
      <c r="F38" s="208"/>
    </row>
    <row r="39" spans="1:6" ht="14.25">
      <c r="A39" s="205"/>
      <c r="B39" s="54" t="str">
        <f>계약현황공개!E29</f>
        <v>커넥티움</v>
      </c>
      <c r="C39" s="7" t="s">
        <v>253</v>
      </c>
      <c r="D39" s="209" t="str">
        <f>계약현황공개!E30</f>
        <v>경기도 화성시 동탄영천로</v>
      </c>
      <c r="E39" s="210"/>
      <c r="F39" s="211"/>
    </row>
    <row r="40" spans="1:6" ht="19.5" customHeight="1">
      <c r="A40" s="97" t="s">
        <v>45</v>
      </c>
      <c r="B40" s="212" t="s">
        <v>109</v>
      </c>
      <c r="C40" s="213"/>
      <c r="D40" s="213"/>
      <c r="E40" s="213"/>
      <c r="F40" s="214"/>
    </row>
    <row r="41" spans="1:6" ht="19.5" customHeight="1">
      <c r="A41" s="97" t="s">
        <v>43</v>
      </c>
      <c r="B41" s="212" t="s">
        <v>178</v>
      </c>
      <c r="C41" s="213"/>
      <c r="D41" s="213"/>
      <c r="E41" s="213"/>
      <c r="F41" s="214"/>
    </row>
    <row r="42" spans="1:6" ht="15.75" thickBot="1">
      <c r="A42" s="11" t="s">
        <v>38</v>
      </c>
      <c r="B42" s="215"/>
      <c r="C42" s="216"/>
      <c r="D42" s="216"/>
      <c r="E42" s="216"/>
      <c r="F42" s="217"/>
    </row>
    <row r="43" spans="1:6" s="84" customFormat="1" ht="22.5" customHeight="1" thickTop="1">
      <c r="A43" s="10" t="s">
        <v>31</v>
      </c>
      <c r="B43" s="218" t="str">
        <f>계약현황공개!C31</f>
        <v>방역로봇 충전구역 개선공사</v>
      </c>
      <c r="C43" s="219"/>
      <c r="D43" s="219"/>
      <c r="E43" s="219"/>
      <c r="F43" s="220"/>
    </row>
    <row r="44" spans="1:6" s="84" customFormat="1" ht="15">
      <c r="A44" s="204" t="s">
        <v>39</v>
      </c>
      <c r="B44" s="222" t="s">
        <v>32</v>
      </c>
      <c r="C44" s="222" t="s">
        <v>83</v>
      </c>
      <c r="D44" s="98" t="s">
        <v>40</v>
      </c>
      <c r="E44" s="98" t="s">
        <v>33</v>
      </c>
      <c r="F44" s="99" t="s">
        <v>44</v>
      </c>
    </row>
    <row r="45" spans="1:6" s="84" customFormat="1" ht="15">
      <c r="A45" s="221"/>
      <c r="B45" s="223"/>
      <c r="C45" s="223"/>
      <c r="D45" s="12" t="s">
        <v>41</v>
      </c>
      <c r="E45" s="12" t="s">
        <v>34</v>
      </c>
      <c r="F45" s="13" t="s">
        <v>42</v>
      </c>
    </row>
    <row r="46" spans="1:6" s="84" customFormat="1" ht="13.5" customHeight="1">
      <c r="A46" s="221"/>
      <c r="B46" s="224" t="str">
        <f>계약현황공개!C34</f>
        <v>2025.05.20.</v>
      </c>
      <c r="C46" s="226" t="str">
        <f>계약현황공개!E34</f>
        <v>2025.05.21. ~2025.05.23.</v>
      </c>
      <c r="D46" s="228">
        <f>계약현황공개!C32</f>
        <v>3201000</v>
      </c>
      <c r="E46" s="228">
        <f>계약현황공개!E33</f>
        <v>3036000</v>
      </c>
      <c r="F46" s="230">
        <f>계약현황공개!C33</f>
        <v>0.94845360824742264</v>
      </c>
    </row>
    <row r="47" spans="1:6" s="84" customFormat="1" ht="13.5" customHeight="1">
      <c r="A47" s="205"/>
      <c r="B47" s="225"/>
      <c r="C47" s="227"/>
      <c r="D47" s="229"/>
      <c r="E47" s="229"/>
      <c r="F47" s="231"/>
    </row>
    <row r="48" spans="1:6" s="84" customFormat="1" ht="14.25">
      <c r="A48" s="204" t="s">
        <v>35</v>
      </c>
      <c r="B48" s="98" t="s">
        <v>36</v>
      </c>
      <c r="C48" s="98" t="s">
        <v>46</v>
      </c>
      <c r="D48" s="206" t="s">
        <v>37</v>
      </c>
      <c r="E48" s="207"/>
      <c r="F48" s="208"/>
    </row>
    <row r="49" spans="1:6" s="84" customFormat="1" ht="14.25">
      <c r="A49" s="205"/>
      <c r="B49" s="54" t="str">
        <f>계약현황공개!E36</f>
        <v>주식회사 집텍</v>
      </c>
      <c r="C49" s="7" t="s">
        <v>254</v>
      </c>
      <c r="D49" s="209" t="str">
        <f>계약현황공개!E37</f>
        <v>경기도 성남시 중원구 광명로</v>
      </c>
      <c r="E49" s="210"/>
      <c r="F49" s="211"/>
    </row>
    <row r="50" spans="1:6" s="84" customFormat="1" ht="14.25" customHeight="1">
      <c r="A50" s="97" t="s">
        <v>45</v>
      </c>
      <c r="B50" s="212" t="s">
        <v>109</v>
      </c>
      <c r="C50" s="213"/>
      <c r="D50" s="213"/>
      <c r="E50" s="213"/>
      <c r="F50" s="214"/>
    </row>
    <row r="51" spans="1:6" s="84" customFormat="1" ht="14.25">
      <c r="A51" s="97" t="s">
        <v>43</v>
      </c>
      <c r="B51" s="212" t="s">
        <v>178</v>
      </c>
      <c r="C51" s="213"/>
      <c r="D51" s="213"/>
      <c r="E51" s="213"/>
      <c r="F51" s="214"/>
    </row>
    <row r="52" spans="1:6" s="84" customFormat="1" ht="15" thickBot="1">
      <c r="A52" s="11" t="s">
        <v>38</v>
      </c>
      <c r="B52" s="235"/>
      <c r="C52" s="236"/>
      <c r="D52" s="236"/>
      <c r="E52" s="236"/>
      <c r="F52" s="237"/>
    </row>
    <row r="53" spans="1:6" s="84" customFormat="1" ht="22.5" hidden="1" customHeight="1" thickTop="1">
      <c r="A53" s="10" t="s">
        <v>31</v>
      </c>
      <c r="B53" s="218">
        <f>계약현황공개!C38</f>
        <v>0</v>
      </c>
      <c r="C53" s="219"/>
      <c r="D53" s="219"/>
      <c r="E53" s="219"/>
      <c r="F53" s="220"/>
    </row>
    <row r="54" spans="1:6" s="84" customFormat="1" ht="15" hidden="1">
      <c r="A54" s="204" t="s">
        <v>39</v>
      </c>
      <c r="B54" s="222" t="s">
        <v>32</v>
      </c>
      <c r="C54" s="222" t="s">
        <v>83</v>
      </c>
      <c r="D54" s="98" t="s">
        <v>40</v>
      </c>
      <c r="E54" s="98" t="s">
        <v>33</v>
      </c>
      <c r="F54" s="99" t="s">
        <v>44</v>
      </c>
    </row>
    <row r="55" spans="1:6" s="84" customFormat="1" ht="15" hidden="1">
      <c r="A55" s="221"/>
      <c r="B55" s="223"/>
      <c r="C55" s="223"/>
      <c r="D55" s="12" t="s">
        <v>41</v>
      </c>
      <c r="E55" s="12" t="s">
        <v>34</v>
      </c>
      <c r="F55" s="13" t="s">
        <v>42</v>
      </c>
    </row>
    <row r="56" spans="1:6" s="84" customFormat="1" ht="13.5" hidden="1" customHeight="1">
      <c r="A56" s="221"/>
      <c r="B56" s="224">
        <f>계약현황공개!C41</f>
        <v>0</v>
      </c>
      <c r="C56" s="226">
        <f>계약현황공개!E41</f>
        <v>0</v>
      </c>
      <c r="D56" s="228">
        <f>계약현황공개!C39</f>
        <v>0</v>
      </c>
      <c r="E56" s="228">
        <f>계약현황공개!E40</f>
        <v>0</v>
      </c>
      <c r="F56" s="230" t="e">
        <f>계약현황공개!C40</f>
        <v>#DIV/0!</v>
      </c>
    </row>
    <row r="57" spans="1:6" s="84" customFormat="1" ht="13.5" hidden="1" customHeight="1">
      <c r="A57" s="205"/>
      <c r="B57" s="225"/>
      <c r="C57" s="227"/>
      <c r="D57" s="229"/>
      <c r="E57" s="229"/>
      <c r="F57" s="231"/>
    </row>
    <row r="58" spans="1:6" s="84" customFormat="1" ht="14.25" hidden="1">
      <c r="A58" s="204" t="s">
        <v>35</v>
      </c>
      <c r="B58" s="98" t="s">
        <v>36</v>
      </c>
      <c r="C58" s="98" t="s">
        <v>46</v>
      </c>
      <c r="D58" s="206" t="s">
        <v>37</v>
      </c>
      <c r="E58" s="207"/>
      <c r="F58" s="208"/>
    </row>
    <row r="59" spans="1:6" s="84" customFormat="1" ht="14.25" hidden="1">
      <c r="A59" s="205"/>
      <c r="B59" s="54">
        <f>계약현황공개!E43</f>
        <v>0</v>
      </c>
      <c r="C59" s="7" t="s">
        <v>113</v>
      </c>
      <c r="D59" s="209">
        <f>계약현황공개!E44</f>
        <v>0</v>
      </c>
      <c r="E59" s="210"/>
      <c r="F59" s="211"/>
    </row>
    <row r="60" spans="1:6" s="84" customFormat="1" ht="14.25" hidden="1" customHeight="1">
      <c r="A60" s="97" t="s">
        <v>45</v>
      </c>
      <c r="B60" s="212" t="s">
        <v>109</v>
      </c>
      <c r="C60" s="213"/>
      <c r="D60" s="213"/>
      <c r="E60" s="213"/>
      <c r="F60" s="214"/>
    </row>
    <row r="61" spans="1:6" s="84" customFormat="1" ht="14.25" hidden="1">
      <c r="A61" s="97" t="s">
        <v>43</v>
      </c>
      <c r="B61" s="212" t="s">
        <v>178</v>
      </c>
      <c r="C61" s="213"/>
      <c r="D61" s="213"/>
      <c r="E61" s="213"/>
      <c r="F61" s="214"/>
    </row>
    <row r="62" spans="1:6" s="84" customFormat="1" ht="15.75" hidden="1" thickBot="1">
      <c r="A62" s="11" t="s">
        <v>38</v>
      </c>
      <c r="B62" s="215"/>
      <c r="C62" s="216"/>
      <c r="D62" s="216"/>
      <c r="E62" s="216"/>
      <c r="F62" s="217"/>
    </row>
    <row r="63" spans="1:6" s="84" customFormat="1" ht="22.5" hidden="1" customHeight="1" thickTop="1">
      <c r="A63" s="10" t="s">
        <v>31</v>
      </c>
      <c r="B63" s="218">
        <f>계약현황공개!C45</f>
        <v>0</v>
      </c>
      <c r="C63" s="219"/>
      <c r="D63" s="219"/>
      <c r="E63" s="219"/>
      <c r="F63" s="220"/>
    </row>
    <row r="64" spans="1:6" s="84" customFormat="1" ht="15" hidden="1">
      <c r="A64" s="204" t="s">
        <v>39</v>
      </c>
      <c r="B64" s="222" t="s">
        <v>32</v>
      </c>
      <c r="C64" s="222" t="s">
        <v>83</v>
      </c>
      <c r="D64" s="98" t="s">
        <v>40</v>
      </c>
      <c r="E64" s="98" t="s">
        <v>33</v>
      </c>
      <c r="F64" s="99" t="s">
        <v>44</v>
      </c>
    </row>
    <row r="65" spans="1:6" s="84" customFormat="1" ht="15" hidden="1">
      <c r="A65" s="221"/>
      <c r="B65" s="223"/>
      <c r="C65" s="223"/>
      <c r="D65" s="12" t="s">
        <v>41</v>
      </c>
      <c r="E65" s="12" t="s">
        <v>34</v>
      </c>
      <c r="F65" s="13" t="s">
        <v>42</v>
      </c>
    </row>
    <row r="66" spans="1:6" s="84" customFormat="1" ht="13.5" hidden="1" customHeight="1">
      <c r="A66" s="221"/>
      <c r="B66" s="224">
        <f>계약현황공개!C48</f>
        <v>0</v>
      </c>
      <c r="C66" s="226">
        <f>계약현황공개!E48</f>
        <v>0</v>
      </c>
      <c r="D66" s="228">
        <f>계약현황공개!C46</f>
        <v>0</v>
      </c>
      <c r="E66" s="228">
        <f>계약현황공개!E47</f>
        <v>0</v>
      </c>
      <c r="F66" s="230" t="e">
        <f>계약현황공개!C47</f>
        <v>#DIV/0!</v>
      </c>
    </row>
    <row r="67" spans="1:6" s="84" customFormat="1" ht="13.5" hidden="1" customHeight="1">
      <c r="A67" s="205"/>
      <c r="B67" s="225"/>
      <c r="C67" s="227"/>
      <c r="D67" s="229"/>
      <c r="E67" s="229"/>
      <c r="F67" s="231"/>
    </row>
    <row r="68" spans="1:6" s="84" customFormat="1" ht="14.25" hidden="1">
      <c r="A68" s="204" t="s">
        <v>35</v>
      </c>
      <c r="B68" s="98" t="s">
        <v>36</v>
      </c>
      <c r="C68" s="98" t="s">
        <v>46</v>
      </c>
      <c r="D68" s="206" t="s">
        <v>37</v>
      </c>
      <c r="E68" s="207"/>
      <c r="F68" s="208"/>
    </row>
    <row r="69" spans="1:6" s="84" customFormat="1" ht="14.25" hidden="1">
      <c r="A69" s="205"/>
      <c r="B69" s="54">
        <f>계약현황공개!E50</f>
        <v>0</v>
      </c>
      <c r="C69" s="7" t="s">
        <v>113</v>
      </c>
      <c r="D69" s="209">
        <f>계약현황공개!E51</f>
        <v>0</v>
      </c>
      <c r="E69" s="210"/>
      <c r="F69" s="211"/>
    </row>
    <row r="70" spans="1:6" s="84" customFormat="1" ht="14.25" hidden="1" customHeight="1">
      <c r="A70" s="97" t="s">
        <v>45</v>
      </c>
      <c r="B70" s="212" t="s">
        <v>109</v>
      </c>
      <c r="C70" s="213"/>
      <c r="D70" s="213"/>
      <c r="E70" s="213"/>
      <c r="F70" s="214"/>
    </row>
    <row r="71" spans="1:6" s="84" customFormat="1" ht="14.25" hidden="1">
      <c r="A71" s="97" t="s">
        <v>43</v>
      </c>
      <c r="B71" s="212" t="s">
        <v>178</v>
      </c>
      <c r="C71" s="213"/>
      <c r="D71" s="213"/>
      <c r="E71" s="213"/>
      <c r="F71" s="214"/>
    </row>
    <row r="72" spans="1:6" s="84" customFormat="1" ht="15.75" hidden="1" thickBot="1">
      <c r="A72" s="11" t="s">
        <v>38</v>
      </c>
      <c r="B72" s="215"/>
      <c r="C72" s="216"/>
      <c r="D72" s="216"/>
      <c r="E72" s="216"/>
      <c r="F72" s="217"/>
    </row>
    <row r="73" spans="1:6" s="84" customFormat="1" ht="22.5" hidden="1" customHeight="1" thickTop="1">
      <c r="A73" s="10" t="s">
        <v>31</v>
      </c>
      <c r="B73" s="218" t="e">
        <f>계약현황공개!#REF!</f>
        <v>#REF!</v>
      </c>
      <c r="C73" s="219"/>
      <c r="D73" s="219"/>
      <c r="E73" s="219"/>
      <c r="F73" s="220"/>
    </row>
    <row r="74" spans="1:6" s="84" customFormat="1" ht="15" hidden="1">
      <c r="A74" s="204" t="s">
        <v>39</v>
      </c>
      <c r="B74" s="222" t="s">
        <v>32</v>
      </c>
      <c r="C74" s="222" t="s">
        <v>83</v>
      </c>
      <c r="D74" s="98" t="s">
        <v>40</v>
      </c>
      <c r="E74" s="98" t="s">
        <v>33</v>
      </c>
      <c r="F74" s="99" t="s">
        <v>44</v>
      </c>
    </row>
    <row r="75" spans="1:6" s="84" customFormat="1" ht="15" hidden="1">
      <c r="A75" s="221"/>
      <c r="B75" s="223"/>
      <c r="C75" s="223"/>
      <c r="D75" s="12" t="s">
        <v>41</v>
      </c>
      <c r="E75" s="12" t="s">
        <v>34</v>
      </c>
      <c r="F75" s="13" t="s">
        <v>42</v>
      </c>
    </row>
    <row r="76" spans="1:6" s="84" customFormat="1" ht="13.5" hidden="1" customHeight="1">
      <c r="A76" s="221"/>
      <c r="B76" s="224" t="e">
        <f>계약현황공개!#REF!</f>
        <v>#REF!</v>
      </c>
      <c r="C76" s="226" t="e">
        <f>계약현황공개!#REF!</f>
        <v>#REF!</v>
      </c>
      <c r="D76" s="228" t="e">
        <f>계약현황공개!#REF!</f>
        <v>#REF!</v>
      </c>
      <c r="E76" s="228" t="e">
        <f>계약현황공개!#REF!</f>
        <v>#REF!</v>
      </c>
      <c r="F76" s="230" t="e">
        <f>계약현황공개!#REF!</f>
        <v>#REF!</v>
      </c>
    </row>
    <row r="77" spans="1:6" s="84" customFormat="1" ht="13.5" hidden="1" customHeight="1">
      <c r="A77" s="205"/>
      <c r="B77" s="225"/>
      <c r="C77" s="227"/>
      <c r="D77" s="229"/>
      <c r="E77" s="229"/>
      <c r="F77" s="231"/>
    </row>
    <row r="78" spans="1:6" s="84" customFormat="1" ht="14.25" hidden="1">
      <c r="A78" s="204" t="s">
        <v>35</v>
      </c>
      <c r="B78" s="98" t="s">
        <v>36</v>
      </c>
      <c r="C78" s="98" t="s">
        <v>46</v>
      </c>
      <c r="D78" s="206" t="s">
        <v>37</v>
      </c>
      <c r="E78" s="207"/>
      <c r="F78" s="208"/>
    </row>
    <row r="79" spans="1:6" s="84" customFormat="1" ht="14.25" hidden="1">
      <c r="A79" s="205"/>
      <c r="B79" s="54" t="e">
        <f>계약현황공개!#REF!</f>
        <v>#REF!</v>
      </c>
      <c r="C79" s="100" t="s">
        <v>131</v>
      </c>
      <c r="D79" s="209" t="e">
        <f>계약현황공개!#REF!</f>
        <v>#REF!</v>
      </c>
      <c r="E79" s="210"/>
      <c r="F79" s="211"/>
    </row>
    <row r="80" spans="1:6" s="84" customFormat="1" ht="14.25" hidden="1" customHeight="1">
      <c r="A80" s="97" t="s">
        <v>45</v>
      </c>
      <c r="B80" s="212" t="s">
        <v>109</v>
      </c>
      <c r="C80" s="213"/>
      <c r="D80" s="213"/>
      <c r="E80" s="213"/>
      <c r="F80" s="214"/>
    </row>
    <row r="81" spans="1:6" s="84" customFormat="1" ht="14.25" hidden="1">
      <c r="A81" s="97" t="s">
        <v>43</v>
      </c>
      <c r="B81" s="212" t="s">
        <v>103</v>
      </c>
      <c r="C81" s="213"/>
      <c r="D81" s="213"/>
      <c r="E81" s="213"/>
      <c r="F81" s="214"/>
    </row>
    <row r="82" spans="1:6" s="84" customFormat="1" ht="15.75" hidden="1" thickBot="1">
      <c r="A82" s="11" t="s">
        <v>38</v>
      </c>
      <c r="B82" s="215"/>
      <c r="C82" s="216"/>
      <c r="D82" s="216"/>
      <c r="E82" s="216"/>
      <c r="F82" s="217"/>
    </row>
    <row r="83" spans="1:6" s="84" customFormat="1" ht="22.5" hidden="1" customHeight="1" thickTop="1">
      <c r="A83" s="10" t="s">
        <v>31</v>
      </c>
      <c r="B83" s="218" t="e">
        <f>계약현황공개!#REF!</f>
        <v>#REF!</v>
      </c>
      <c r="C83" s="219"/>
      <c r="D83" s="219"/>
      <c r="E83" s="219"/>
      <c r="F83" s="220"/>
    </row>
    <row r="84" spans="1:6" s="84" customFormat="1" ht="15" hidden="1">
      <c r="A84" s="204" t="s">
        <v>39</v>
      </c>
      <c r="B84" s="222" t="s">
        <v>32</v>
      </c>
      <c r="C84" s="222" t="s">
        <v>83</v>
      </c>
      <c r="D84" s="98" t="s">
        <v>40</v>
      </c>
      <c r="E84" s="98" t="s">
        <v>33</v>
      </c>
      <c r="F84" s="99" t="s">
        <v>44</v>
      </c>
    </row>
    <row r="85" spans="1:6" s="84" customFormat="1" ht="15" hidden="1">
      <c r="A85" s="221"/>
      <c r="B85" s="223"/>
      <c r="C85" s="223"/>
      <c r="D85" s="12" t="s">
        <v>41</v>
      </c>
      <c r="E85" s="12" t="s">
        <v>34</v>
      </c>
      <c r="F85" s="13" t="s">
        <v>42</v>
      </c>
    </row>
    <row r="86" spans="1:6" s="84" customFormat="1" ht="13.5" hidden="1" customHeight="1">
      <c r="A86" s="221"/>
      <c r="B86" s="224" t="e">
        <f>계약현황공개!#REF!</f>
        <v>#REF!</v>
      </c>
      <c r="C86" s="226" t="e">
        <f>계약현황공개!#REF!</f>
        <v>#REF!</v>
      </c>
      <c r="D86" s="228" t="e">
        <f>계약현황공개!#REF!</f>
        <v>#REF!</v>
      </c>
      <c r="E86" s="228" t="e">
        <f>계약현황공개!#REF!</f>
        <v>#REF!</v>
      </c>
      <c r="F86" s="230" t="e">
        <f>계약현황공개!#REF!</f>
        <v>#REF!</v>
      </c>
    </row>
    <row r="87" spans="1:6" s="84" customFormat="1" ht="13.5" hidden="1" customHeight="1">
      <c r="A87" s="205"/>
      <c r="B87" s="225"/>
      <c r="C87" s="227"/>
      <c r="D87" s="229"/>
      <c r="E87" s="229"/>
      <c r="F87" s="231"/>
    </row>
    <row r="88" spans="1:6" s="84" customFormat="1" ht="14.25" hidden="1">
      <c r="A88" s="204" t="s">
        <v>35</v>
      </c>
      <c r="B88" s="98" t="s">
        <v>36</v>
      </c>
      <c r="C88" s="98" t="s">
        <v>46</v>
      </c>
      <c r="D88" s="206" t="s">
        <v>37</v>
      </c>
      <c r="E88" s="207"/>
      <c r="F88" s="208"/>
    </row>
    <row r="89" spans="1:6" s="84" customFormat="1" ht="14.25" hidden="1">
      <c r="A89" s="205"/>
      <c r="B89" s="54" t="e">
        <f>계약현황공개!#REF!</f>
        <v>#REF!</v>
      </c>
      <c r="C89" s="100" t="s">
        <v>131</v>
      </c>
      <c r="D89" s="209" t="e">
        <f>계약현황공개!#REF!</f>
        <v>#REF!</v>
      </c>
      <c r="E89" s="210"/>
      <c r="F89" s="211"/>
    </row>
    <row r="90" spans="1:6" s="84" customFormat="1" ht="14.25" hidden="1" customHeight="1">
      <c r="A90" s="97" t="s">
        <v>45</v>
      </c>
      <c r="B90" s="212" t="s">
        <v>109</v>
      </c>
      <c r="C90" s="213"/>
      <c r="D90" s="213"/>
      <c r="E90" s="213"/>
      <c r="F90" s="214"/>
    </row>
    <row r="91" spans="1:6" s="84" customFormat="1" ht="14.25" hidden="1">
      <c r="A91" s="97" t="s">
        <v>43</v>
      </c>
      <c r="B91" s="212" t="s">
        <v>103</v>
      </c>
      <c r="C91" s="213"/>
      <c r="D91" s="213"/>
      <c r="E91" s="213"/>
      <c r="F91" s="214"/>
    </row>
    <row r="92" spans="1:6" s="84" customFormat="1" ht="15.75" hidden="1" thickBot="1">
      <c r="A92" s="11" t="s">
        <v>38</v>
      </c>
      <c r="B92" s="215"/>
      <c r="C92" s="216"/>
      <c r="D92" s="216"/>
      <c r="E92" s="216"/>
      <c r="F92" s="217"/>
    </row>
    <row r="93" spans="1:6" s="84" customFormat="1" ht="22.5" hidden="1" customHeight="1" thickTop="1">
      <c r="A93" s="10" t="s">
        <v>31</v>
      </c>
      <c r="B93" s="218" t="e">
        <f>계약현황공개!#REF!</f>
        <v>#REF!</v>
      </c>
      <c r="C93" s="219"/>
      <c r="D93" s="219"/>
      <c r="E93" s="219"/>
      <c r="F93" s="220"/>
    </row>
    <row r="94" spans="1:6" s="84" customFormat="1" ht="15" hidden="1">
      <c r="A94" s="204" t="s">
        <v>39</v>
      </c>
      <c r="B94" s="222" t="s">
        <v>32</v>
      </c>
      <c r="C94" s="222" t="s">
        <v>83</v>
      </c>
      <c r="D94" s="98" t="s">
        <v>40</v>
      </c>
      <c r="E94" s="98" t="s">
        <v>33</v>
      </c>
      <c r="F94" s="99" t="s">
        <v>44</v>
      </c>
    </row>
    <row r="95" spans="1:6" s="84" customFormat="1" ht="15" hidden="1">
      <c r="A95" s="221"/>
      <c r="B95" s="223"/>
      <c r="C95" s="223"/>
      <c r="D95" s="12" t="s">
        <v>41</v>
      </c>
      <c r="E95" s="12" t="s">
        <v>34</v>
      </c>
      <c r="F95" s="13" t="s">
        <v>42</v>
      </c>
    </row>
    <row r="96" spans="1:6" s="84" customFormat="1" ht="13.5" hidden="1" customHeight="1">
      <c r="A96" s="221"/>
      <c r="B96" s="224" t="e">
        <f>계약현황공개!#REF!</f>
        <v>#REF!</v>
      </c>
      <c r="C96" s="238" t="e">
        <f>계약현황공개!#REF!</f>
        <v>#REF!</v>
      </c>
      <c r="D96" s="228" t="e">
        <f>계약현황공개!#REF!</f>
        <v>#REF!</v>
      </c>
      <c r="E96" s="228" t="e">
        <f>계약현황공개!#REF!</f>
        <v>#REF!</v>
      </c>
      <c r="F96" s="230" t="e">
        <f>계약현황공개!#REF!</f>
        <v>#REF!</v>
      </c>
    </row>
    <row r="97" spans="1:6" s="84" customFormat="1" ht="13.5" hidden="1" customHeight="1">
      <c r="A97" s="205"/>
      <c r="B97" s="225"/>
      <c r="C97" s="227"/>
      <c r="D97" s="229"/>
      <c r="E97" s="229"/>
      <c r="F97" s="231"/>
    </row>
    <row r="98" spans="1:6" s="84" customFormat="1" ht="14.25" hidden="1">
      <c r="A98" s="204" t="s">
        <v>35</v>
      </c>
      <c r="B98" s="98" t="s">
        <v>36</v>
      </c>
      <c r="C98" s="98" t="s">
        <v>46</v>
      </c>
      <c r="D98" s="206" t="s">
        <v>37</v>
      </c>
      <c r="E98" s="207"/>
      <c r="F98" s="208"/>
    </row>
    <row r="99" spans="1:6" s="84" customFormat="1" ht="14.25" hidden="1">
      <c r="A99" s="205"/>
      <c r="B99" s="54" t="e">
        <f>계약현황공개!#REF!</f>
        <v>#REF!</v>
      </c>
      <c r="C99" s="7" t="s">
        <v>119</v>
      </c>
      <c r="D99" s="209" t="e">
        <f>계약현황공개!#REF!</f>
        <v>#REF!</v>
      </c>
      <c r="E99" s="210"/>
      <c r="F99" s="211"/>
    </row>
    <row r="100" spans="1:6" s="84" customFormat="1" ht="14.25" hidden="1" customHeight="1">
      <c r="A100" s="97" t="s">
        <v>45</v>
      </c>
      <c r="B100" s="212" t="s">
        <v>109</v>
      </c>
      <c r="C100" s="213"/>
      <c r="D100" s="213"/>
      <c r="E100" s="213"/>
      <c r="F100" s="214"/>
    </row>
    <row r="101" spans="1:6" s="84" customFormat="1" ht="14.25" hidden="1">
      <c r="A101" s="97" t="s">
        <v>43</v>
      </c>
      <c r="B101" s="212" t="s">
        <v>103</v>
      </c>
      <c r="C101" s="213"/>
      <c r="D101" s="213"/>
      <c r="E101" s="213"/>
      <c r="F101" s="214"/>
    </row>
    <row r="102" spans="1:6" s="84" customFormat="1" ht="15.75" hidden="1" thickBot="1">
      <c r="A102" s="11" t="s">
        <v>38</v>
      </c>
      <c r="B102" s="215"/>
      <c r="C102" s="216"/>
      <c r="D102" s="216"/>
      <c r="E102" s="216"/>
      <c r="F102" s="217"/>
    </row>
    <row r="103" spans="1:6" s="84" customFormat="1" ht="22.5" hidden="1" customHeight="1" thickTop="1">
      <c r="A103" s="10" t="s">
        <v>31</v>
      </c>
      <c r="B103" s="218" t="e">
        <f>계약현황공개!#REF!</f>
        <v>#REF!</v>
      </c>
      <c r="C103" s="219"/>
      <c r="D103" s="219"/>
      <c r="E103" s="219"/>
      <c r="F103" s="220"/>
    </row>
    <row r="104" spans="1:6" s="84" customFormat="1" ht="15" hidden="1">
      <c r="A104" s="204" t="s">
        <v>39</v>
      </c>
      <c r="B104" s="222" t="s">
        <v>32</v>
      </c>
      <c r="C104" s="222" t="s">
        <v>83</v>
      </c>
      <c r="D104" s="98" t="s">
        <v>40</v>
      </c>
      <c r="E104" s="98" t="s">
        <v>33</v>
      </c>
      <c r="F104" s="99" t="s">
        <v>44</v>
      </c>
    </row>
    <row r="105" spans="1:6" s="84" customFormat="1" ht="15" hidden="1">
      <c r="A105" s="221"/>
      <c r="B105" s="223"/>
      <c r="C105" s="223"/>
      <c r="D105" s="12" t="s">
        <v>41</v>
      </c>
      <c r="E105" s="12" t="s">
        <v>34</v>
      </c>
      <c r="F105" s="13" t="s">
        <v>42</v>
      </c>
    </row>
    <row r="106" spans="1:6" s="84" customFormat="1" ht="13.5" hidden="1" customHeight="1">
      <c r="A106" s="221"/>
      <c r="B106" s="224" t="e">
        <f>계약현황공개!#REF!</f>
        <v>#REF!</v>
      </c>
      <c r="C106" s="238" t="e">
        <f>계약현황공개!#REF!</f>
        <v>#REF!</v>
      </c>
      <c r="D106" s="228" t="e">
        <f>계약현황공개!#REF!</f>
        <v>#REF!</v>
      </c>
      <c r="E106" s="228" t="e">
        <f>계약현황공개!#REF!</f>
        <v>#REF!</v>
      </c>
      <c r="F106" s="230" t="e">
        <f>계약현황공개!#REF!</f>
        <v>#REF!</v>
      </c>
    </row>
    <row r="107" spans="1:6" s="84" customFormat="1" ht="13.5" hidden="1" customHeight="1">
      <c r="A107" s="205"/>
      <c r="B107" s="225"/>
      <c r="C107" s="227"/>
      <c r="D107" s="229"/>
      <c r="E107" s="229"/>
      <c r="F107" s="231"/>
    </row>
    <row r="108" spans="1:6" s="84" customFormat="1" ht="14.25" hidden="1">
      <c r="A108" s="204" t="s">
        <v>35</v>
      </c>
      <c r="B108" s="98" t="s">
        <v>36</v>
      </c>
      <c r="C108" s="98" t="s">
        <v>46</v>
      </c>
      <c r="D108" s="206" t="s">
        <v>37</v>
      </c>
      <c r="E108" s="207"/>
      <c r="F108" s="208"/>
    </row>
    <row r="109" spans="1:6" s="84" customFormat="1" ht="14.25" hidden="1">
      <c r="A109" s="205"/>
      <c r="B109" s="54" t="e">
        <f>계약현황공개!#REF!</f>
        <v>#REF!</v>
      </c>
      <c r="C109" s="7" t="s">
        <v>119</v>
      </c>
      <c r="D109" s="209" t="e">
        <f>계약현황공개!#REF!</f>
        <v>#REF!</v>
      </c>
      <c r="E109" s="210"/>
      <c r="F109" s="211"/>
    </row>
    <row r="110" spans="1:6" s="84" customFormat="1" ht="14.25" hidden="1" customHeight="1">
      <c r="A110" s="97" t="s">
        <v>45</v>
      </c>
      <c r="B110" s="212" t="s">
        <v>109</v>
      </c>
      <c r="C110" s="213"/>
      <c r="D110" s="213"/>
      <c r="E110" s="213"/>
      <c r="F110" s="214"/>
    </row>
    <row r="111" spans="1:6" s="84" customFormat="1" ht="14.25" hidden="1">
      <c r="A111" s="97" t="s">
        <v>43</v>
      </c>
      <c r="B111" s="212" t="s">
        <v>103</v>
      </c>
      <c r="C111" s="213"/>
      <c r="D111" s="213"/>
      <c r="E111" s="213"/>
      <c r="F111" s="214"/>
    </row>
    <row r="112" spans="1:6" s="84" customFormat="1" ht="15.75" hidden="1" thickBot="1">
      <c r="A112" s="11" t="s">
        <v>38</v>
      </c>
      <c r="B112" s="215"/>
      <c r="C112" s="216"/>
      <c r="D112" s="216"/>
      <c r="E112" s="216"/>
      <c r="F112" s="217"/>
    </row>
    <row r="113" spans="1:6" s="84" customFormat="1" ht="22.5" hidden="1" customHeight="1" thickTop="1">
      <c r="A113" s="10" t="s">
        <v>31</v>
      </c>
      <c r="B113" s="218" t="e">
        <f>계약현황공개!#REF!</f>
        <v>#REF!</v>
      </c>
      <c r="C113" s="219"/>
      <c r="D113" s="219"/>
      <c r="E113" s="219"/>
      <c r="F113" s="220"/>
    </row>
    <row r="114" spans="1:6" s="84" customFormat="1" ht="15" hidden="1">
      <c r="A114" s="204" t="s">
        <v>39</v>
      </c>
      <c r="B114" s="222" t="s">
        <v>32</v>
      </c>
      <c r="C114" s="222" t="s">
        <v>83</v>
      </c>
      <c r="D114" s="98" t="s">
        <v>40</v>
      </c>
      <c r="E114" s="98" t="s">
        <v>33</v>
      </c>
      <c r="F114" s="99" t="s">
        <v>44</v>
      </c>
    </row>
    <row r="115" spans="1:6" s="84" customFormat="1" ht="15" hidden="1">
      <c r="A115" s="221"/>
      <c r="B115" s="223"/>
      <c r="C115" s="223"/>
      <c r="D115" s="12" t="s">
        <v>41</v>
      </c>
      <c r="E115" s="12" t="s">
        <v>34</v>
      </c>
      <c r="F115" s="13" t="s">
        <v>42</v>
      </c>
    </row>
    <row r="116" spans="1:6" s="84" customFormat="1" ht="13.5" hidden="1" customHeight="1">
      <c r="A116" s="221"/>
      <c r="B116" s="224" t="e">
        <f>계약현황공개!#REF!</f>
        <v>#REF!</v>
      </c>
      <c r="C116" s="226" t="e">
        <f>계약현황공개!#REF!</f>
        <v>#REF!</v>
      </c>
      <c r="D116" s="228" t="e">
        <f>계약현황공개!#REF!</f>
        <v>#REF!</v>
      </c>
      <c r="E116" s="228" t="e">
        <f>계약현황공개!#REF!</f>
        <v>#REF!</v>
      </c>
      <c r="F116" s="230" t="e">
        <f>계약현황공개!#REF!</f>
        <v>#REF!</v>
      </c>
    </row>
    <row r="117" spans="1:6" s="84" customFormat="1" ht="13.5" hidden="1" customHeight="1">
      <c r="A117" s="205"/>
      <c r="B117" s="225"/>
      <c r="C117" s="227"/>
      <c r="D117" s="229"/>
      <c r="E117" s="229"/>
      <c r="F117" s="231"/>
    </row>
    <row r="118" spans="1:6" s="84" customFormat="1" ht="14.25" hidden="1">
      <c r="A118" s="204" t="s">
        <v>35</v>
      </c>
      <c r="B118" s="98" t="s">
        <v>36</v>
      </c>
      <c r="C118" s="98" t="s">
        <v>46</v>
      </c>
      <c r="D118" s="206" t="s">
        <v>37</v>
      </c>
      <c r="E118" s="207"/>
      <c r="F118" s="208"/>
    </row>
    <row r="119" spans="1:6" s="84" customFormat="1" ht="14.25" hidden="1">
      <c r="A119" s="205"/>
      <c r="B119" s="54" t="e">
        <f>계약현황공개!#REF!</f>
        <v>#REF!</v>
      </c>
      <c r="C119" s="7" t="s">
        <v>132</v>
      </c>
      <c r="D119" s="209" t="e">
        <f>계약현황공개!#REF!</f>
        <v>#REF!</v>
      </c>
      <c r="E119" s="210"/>
      <c r="F119" s="211"/>
    </row>
    <row r="120" spans="1:6" s="84" customFormat="1" ht="14.25" hidden="1" customHeight="1">
      <c r="A120" s="97" t="s">
        <v>45</v>
      </c>
      <c r="B120" s="212" t="s">
        <v>109</v>
      </c>
      <c r="C120" s="213"/>
      <c r="D120" s="213"/>
      <c r="E120" s="213"/>
      <c r="F120" s="214"/>
    </row>
    <row r="121" spans="1:6" s="84" customFormat="1" ht="14.25" hidden="1">
      <c r="A121" s="97" t="s">
        <v>43</v>
      </c>
      <c r="B121" s="212" t="s">
        <v>103</v>
      </c>
      <c r="C121" s="213"/>
      <c r="D121" s="213"/>
      <c r="E121" s="213"/>
      <c r="F121" s="214"/>
    </row>
    <row r="122" spans="1:6" s="84" customFormat="1" ht="15.75" hidden="1" thickBot="1">
      <c r="A122" s="11" t="s">
        <v>38</v>
      </c>
      <c r="B122" s="215"/>
      <c r="C122" s="216"/>
      <c r="D122" s="216"/>
      <c r="E122" s="216"/>
      <c r="F122" s="217"/>
    </row>
    <row r="123" spans="1:6" s="84" customFormat="1" ht="22.5" hidden="1" customHeight="1" thickTop="1">
      <c r="A123" s="10" t="s">
        <v>31</v>
      </c>
      <c r="B123" s="218" t="e">
        <f>계약현황공개!#REF!</f>
        <v>#REF!</v>
      </c>
      <c r="C123" s="219"/>
      <c r="D123" s="219"/>
      <c r="E123" s="219"/>
      <c r="F123" s="220"/>
    </row>
    <row r="124" spans="1:6" s="84" customFormat="1" ht="15" hidden="1">
      <c r="A124" s="204" t="s">
        <v>39</v>
      </c>
      <c r="B124" s="222" t="s">
        <v>32</v>
      </c>
      <c r="C124" s="222" t="s">
        <v>83</v>
      </c>
      <c r="D124" s="98" t="s">
        <v>40</v>
      </c>
      <c r="E124" s="98" t="s">
        <v>33</v>
      </c>
      <c r="F124" s="99" t="s">
        <v>44</v>
      </c>
    </row>
    <row r="125" spans="1:6" s="84" customFormat="1" ht="15" hidden="1">
      <c r="A125" s="221"/>
      <c r="B125" s="223"/>
      <c r="C125" s="223"/>
      <c r="D125" s="12" t="s">
        <v>41</v>
      </c>
      <c r="E125" s="12" t="s">
        <v>34</v>
      </c>
      <c r="F125" s="13" t="s">
        <v>42</v>
      </c>
    </row>
    <row r="126" spans="1:6" s="84" customFormat="1" ht="13.5" hidden="1" customHeight="1">
      <c r="A126" s="221"/>
      <c r="B126" s="224" t="e">
        <f>계약현황공개!#REF!</f>
        <v>#REF!</v>
      </c>
      <c r="C126" s="226" t="e">
        <f>계약현황공개!#REF!</f>
        <v>#REF!</v>
      </c>
      <c r="D126" s="228" t="e">
        <f>계약현황공개!#REF!</f>
        <v>#REF!</v>
      </c>
      <c r="E126" s="228" t="e">
        <f>계약현황공개!#REF!</f>
        <v>#REF!</v>
      </c>
      <c r="F126" s="230" t="e">
        <f>계약현황공개!#REF!</f>
        <v>#REF!</v>
      </c>
    </row>
    <row r="127" spans="1:6" s="84" customFormat="1" ht="13.5" hidden="1" customHeight="1">
      <c r="A127" s="205"/>
      <c r="B127" s="225"/>
      <c r="C127" s="227"/>
      <c r="D127" s="229"/>
      <c r="E127" s="229"/>
      <c r="F127" s="231"/>
    </row>
    <row r="128" spans="1:6" s="84" customFormat="1" ht="14.25" hidden="1">
      <c r="A128" s="204" t="s">
        <v>35</v>
      </c>
      <c r="B128" s="98" t="s">
        <v>36</v>
      </c>
      <c r="C128" s="98" t="s">
        <v>46</v>
      </c>
      <c r="D128" s="206" t="s">
        <v>37</v>
      </c>
      <c r="E128" s="207"/>
      <c r="F128" s="208"/>
    </row>
    <row r="129" spans="1:6" s="84" customFormat="1" ht="14.25" hidden="1">
      <c r="A129" s="205"/>
      <c r="B129" s="54" t="e">
        <f>계약현황공개!#REF!</f>
        <v>#REF!</v>
      </c>
      <c r="C129" s="7" t="s">
        <v>123</v>
      </c>
      <c r="D129" s="209" t="e">
        <f>계약현황공개!#REF!</f>
        <v>#REF!</v>
      </c>
      <c r="E129" s="210"/>
      <c r="F129" s="211"/>
    </row>
    <row r="130" spans="1:6" s="84" customFormat="1" ht="14.25" hidden="1" customHeight="1">
      <c r="A130" s="97" t="s">
        <v>45</v>
      </c>
      <c r="B130" s="212" t="s">
        <v>109</v>
      </c>
      <c r="C130" s="213"/>
      <c r="D130" s="213"/>
      <c r="E130" s="213"/>
      <c r="F130" s="214"/>
    </row>
    <row r="131" spans="1:6" s="84" customFormat="1" ht="14.25" hidden="1">
      <c r="A131" s="97" t="s">
        <v>43</v>
      </c>
      <c r="B131" s="212" t="s">
        <v>103</v>
      </c>
      <c r="C131" s="213"/>
      <c r="D131" s="213"/>
      <c r="E131" s="213"/>
      <c r="F131" s="214"/>
    </row>
    <row r="132" spans="1:6" s="84" customFormat="1" ht="15.75" hidden="1" thickBot="1">
      <c r="A132" s="11" t="s">
        <v>38</v>
      </c>
      <c r="B132" s="215"/>
      <c r="C132" s="216"/>
      <c r="D132" s="216"/>
      <c r="E132" s="216"/>
      <c r="F132" s="217"/>
    </row>
    <row r="133" spans="1:6" s="84" customFormat="1" ht="22.5" hidden="1" customHeight="1" thickTop="1">
      <c r="A133" s="10" t="s">
        <v>31</v>
      </c>
      <c r="B133" s="218" t="e">
        <f>계약현황공개!#REF!</f>
        <v>#REF!</v>
      </c>
      <c r="C133" s="219"/>
      <c r="D133" s="219"/>
      <c r="E133" s="219"/>
      <c r="F133" s="220"/>
    </row>
    <row r="134" spans="1:6" s="84" customFormat="1" ht="15" hidden="1">
      <c r="A134" s="204" t="s">
        <v>39</v>
      </c>
      <c r="B134" s="222" t="s">
        <v>32</v>
      </c>
      <c r="C134" s="222" t="s">
        <v>83</v>
      </c>
      <c r="D134" s="98" t="s">
        <v>40</v>
      </c>
      <c r="E134" s="98" t="s">
        <v>33</v>
      </c>
      <c r="F134" s="99" t="s">
        <v>44</v>
      </c>
    </row>
    <row r="135" spans="1:6" s="84" customFormat="1" ht="15" hidden="1">
      <c r="A135" s="221"/>
      <c r="B135" s="223"/>
      <c r="C135" s="223"/>
      <c r="D135" s="12" t="s">
        <v>41</v>
      </c>
      <c r="E135" s="12" t="s">
        <v>34</v>
      </c>
      <c r="F135" s="13" t="s">
        <v>42</v>
      </c>
    </row>
    <row r="136" spans="1:6" s="84" customFormat="1" ht="13.5" hidden="1" customHeight="1">
      <c r="A136" s="221"/>
      <c r="B136" s="224" t="e">
        <f>계약현황공개!#REF!</f>
        <v>#REF!</v>
      </c>
      <c r="C136" s="226" t="e">
        <f>계약현황공개!#REF!</f>
        <v>#REF!</v>
      </c>
      <c r="D136" s="228" t="e">
        <f>계약현황공개!#REF!</f>
        <v>#REF!</v>
      </c>
      <c r="E136" s="228" t="e">
        <f>계약현황공개!#REF!</f>
        <v>#REF!</v>
      </c>
      <c r="F136" s="230" t="e">
        <f>계약현황공개!#REF!</f>
        <v>#REF!</v>
      </c>
    </row>
    <row r="137" spans="1:6" s="84" customFormat="1" ht="13.5" hidden="1" customHeight="1">
      <c r="A137" s="205"/>
      <c r="B137" s="225"/>
      <c r="C137" s="227"/>
      <c r="D137" s="229"/>
      <c r="E137" s="229"/>
      <c r="F137" s="231"/>
    </row>
    <row r="138" spans="1:6" s="84" customFormat="1" ht="14.25" hidden="1">
      <c r="A138" s="204" t="s">
        <v>35</v>
      </c>
      <c r="B138" s="98" t="s">
        <v>36</v>
      </c>
      <c r="C138" s="98" t="s">
        <v>46</v>
      </c>
      <c r="D138" s="206" t="s">
        <v>37</v>
      </c>
      <c r="E138" s="207"/>
      <c r="F138" s="208"/>
    </row>
    <row r="139" spans="1:6" s="84" customFormat="1" ht="14.25" hidden="1">
      <c r="A139" s="205"/>
      <c r="B139" s="54" t="e">
        <f>계약현황공개!#REF!</f>
        <v>#REF!</v>
      </c>
      <c r="C139" s="7" t="s">
        <v>114</v>
      </c>
      <c r="D139" s="209" t="e">
        <f>계약현황공개!#REF!</f>
        <v>#REF!</v>
      </c>
      <c r="E139" s="210"/>
      <c r="F139" s="211"/>
    </row>
    <row r="140" spans="1:6" s="84" customFormat="1" ht="14.25" hidden="1" customHeight="1">
      <c r="A140" s="97" t="s">
        <v>45</v>
      </c>
      <c r="B140" s="212" t="s">
        <v>109</v>
      </c>
      <c r="C140" s="213"/>
      <c r="D140" s="213"/>
      <c r="E140" s="213"/>
      <c r="F140" s="214"/>
    </row>
    <row r="141" spans="1:6" s="84" customFormat="1" ht="14.25" hidden="1">
      <c r="A141" s="97" t="s">
        <v>43</v>
      </c>
      <c r="B141" s="212" t="s">
        <v>103</v>
      </c>
      <c r="C141" s="213"/>
      <c r="D141" s="213"/>
      <c r="E141" s="213"/>
      <c r="F141" s="214"/>
    </row>
    <row r="142" spans="1:6" s="84" customFormat="1" ht="15.75" hidden="1" thickBot="1">
      <c r="A142" s="11" t="s">
        <v>38</v>
      </c>
      <c r="B142" s="215" t="s">
        <v>116</v>
      </c>
      <c r="C142" s="216"/>
      <c r="D142" s="216"/>
      <c r="E142" s="216"/>
      <c r="F142" s="217"/>
    </row>
    <row r="143" spans="1:6" s="84" customFormat="1" ht="22.5" hidden="1" customHeight="1" thickTop="1">
      <c r="A143" s="10" t="s">
        <v>31</v>
      </c>
      <c r="B143" s="218" t="e">
        <f>계약현황공개!#REF!</f>
        <v>#REF!</v>
      </c>
      <c r="C143" s="219"/>
      <c r="D143" s="219"/>
      <c r="E143" s="219"/>
      <c r="F143" s="220"/>
    </row>
    <row r="144" spans="1:6" s="84" customFormat="1" ht="15" hidden="1">
      <c r="A144" s="204" t="s">
        <v>39</v>
      </c>
      <c r="B144" s="222" t="s">
        <v>32</v>
      </c>
      <c r="C144" s="222" t="s">
        <v>83</v>
      </c>
      <c r="D144" s="98" t="s">
        <v>40</v>
      </c>
      <c r="E144" s="98" t="s">
        <v>33</v>
      </c>
      <c r="F144" s="99" t="s">
        <v>44</v>
      </c>
    </row>
    <row r="145" spans="1:6" s="84" customFormat="1" ht="15" hidden="1">
      <c r="A145" s="221"/>
      <c r="B145" s="223"/>
      <c r="C145" s="223"/>
      <c r="D145" s="12" t="s">
        <v>41</v>
      </c>
      <c r="E145" s="12" t="s">
        <v>34</v>
      </c>
      <c r="F145" s="13" t="s">
        <v>42</v>
      </c>
    </row>
    <row r="146" spans="1:6" s="84" customFormat="1" ht="13.5" hidden="1" customHeight="1">
      <c r="A146" s="221"/>
      <c r="B146" s="224" t="e">
        <f>계약현황공개!#REF!</f>
        <v>#REF!</v>
      </c>
      <c r="C146" s="226" t="e">
        <f>계약현황공개!#REF!</f>
        <v>#REF!</v>
      </c>
      <c r="D146" s="228" t="e">
        <f>계약현황공개!#REF!</f>
        <v>#REF!</v>
      </c>
      <c r="E146" s="228" t="e">
        <f>계약현황공개!#REF!</f>
        <v>#REF!</v>
      </c>
      <c r="F146" s="230" t="e">
        <f>계약현황공개!#REF!</f>
        <v>#REF!</v>
      </c>
    </row>
    <row r="147" spans="1:6" s="84" customFormat="1" ht="13.5" hidden="1" customHeight="1">
      <c r="A147" s="205"/>
      <c r="B147" s="225"/>
      <c r="C147" s="227"/>
      <c r="D147" s="229"/>
      <c r="E147" s="229"/>
      <c r="F147" s="231"/>
    </row>
    <row r="148" spans="1:6" s="84" customFormat="1" ht="14.25" hidden="1">
      <c r="A148" s="204" t="s">
        <v>35</v>
      </c>
      <c r="B148" s="98" t="s">
        <v>36</v>
      </c>
      <c r="C148" s="98" t="s">
        <v>46</v>
      </c>
      <c r="D148" s="206" t="s">
        <v>37</v>
      </c>
      <c r="E148" s="207"/>
      <c r="F148" s="208"/>
    </row>
    <row r="149" spans="1:6" s="84" customFormat="1" ht="14.25" hidden="1">
      <c r="A149" s="205"/>
      <c r="B149" s="54" t="e">
        <f>계약현황공개!#REF!</f>
        <v>#REF!</v>
      </c>
      <c r="C149" s="108" t="s">
        <v>115</v>
      </c>
      <c r="D149" s="209" t="e">
        <f>계약현황공개!#REF!</f>
        <v>#REF!</v>
      </c>
      <c r="E149" s="210"/>
      <c r="F149" s="211"/>
    </row>
    <row r="150" spans="1:6" s="84" customFormat="1" ht="14.25" hidden="1" customHeight="1">
      <c r="A150" s="97" t="s">
        <v>45</v>
      </c>
      <c r="B150" s="212" t="s">
        <v>109</v>
      </c>
      <c r="C150" s="213"/>
      <c r="D150" s="213"/>
      <c r="E150" s="213"/>
      <c r="F150" s="214"/>
    </row>
    <row r="151" spans="1:6" s="84" customFormat="1" ht="14.25" hidden="1">
      <c r="A151" s="97" t="s">
        <v>43</v>
      </c>
      <c r="B151" s="212" t="s">
        <v>103</v>
      </c>
      <c r="C151" s="213"/>
      <c r="D151" s="213"/>
      <c r="E151" s="213"/>
      <c r="F151" s="214"/>
    </row>
    <row r="152" spans="1:6" s="84" customFormat="1" ht="15.75" hidden="1" thickBot="1">
      <c r="A152" s="11" t="s">
        <v>38</v>
      </c>
      <c r="B152" s="215"/>
      <c r="C152" s="216"/>
      <c r="D152" s="216"/>
      <c r="E152" s="216"/>
      <c r="F152" s="217"/>
    </row>
    <row r="153" spans="1:6" s="84" customFormat="1" ht="22.5" hidden="1" customHeight="1" thickTop="1">
      <c r="A153" s="10" t="s">
        <v>31</v>
      </c>
      <c r="B153" s="218" t="e">
        <f>계약현황공개!#REF!</f>
        <v>#REF!</v>
      </c>
      <c r="C153" s="219"/>
      <c r="D153" s="219"/>
      <c r="E153" s="219"/>
      <c r="F153" s="220"/>
    </row>
    <row r="154" spans="1:6" s="84" customFormat="1" ht="15" hidden="1">
      <c r="A154" s="204" t="s">
        <v>39</v>
      </c>
      <c r="B154" s="222" t="s">
        <v>32</v>
      </c>
      <c r="C154" s="222" t="s">
        <v>83</v>
      </c>
      <c r="D154" s="98" t="s">
        <v>40</v>
      </c>
      <c r="E154" s="98" t="s">
        <v>33</v>
      </c>
      <c r="F154" s="99" t="s">
        <v>44</v>
      </c>
    </row>
    <row r="155" spans="1:6" s="84" customFormat="1" ht="15" hidden="1">
      <c r="A155" s="221"/>
      <c r="B155" s="223"/>
      <c r="C155" s="223"/>
      <c r="D155" s="12" t="s">
        <v>41</v>
      </c>
      <c r="E155" s="12" t="s">
        <v>34</v>
      </c>
      <c r="F155" s="13" t="s">
        <v>42</v>
      </c>
    </row>
    <row r="156" spans="1:6" s="84" customFormat="1" ht="13.5" hidden="1" customHeight="1">
      <c r="A156" s="221"/>
      <c r="B156" s="224" t="e">
        <f>계약현황공개!#REF!</f>
        <v>#REF!</v>
      </c>
      <c r="C156" s="226" t="e">
        <f>계약현황공개!#REF!</f>
        <v>#REF!</v>
      </c>
      <c r="D156" s="228" t="e">
        <f>계약현황공개!#REF!</f>
        <v>#REF!</v>
      </c>
      <c r="E156" s="228" t="e">
        <f>계약현황공개!#REF!</f>
        <v>#REF!</v>
      </c>
      <c r="F156" s="230" t="e">
        <f>계약현황공개!#REF!</f>
        <v>#REF!</v>
      </c>
    </row>
    <row r="157" spans="1:6" s="84" customFormat="1" ht="13.5" hidden="1" customHeight="1">
      <c r="A157" s="205"/>
      <c r="B157" s="225"/>
      <c r="C157" s="227"/>
      <c r="D157" s="229"/>
      <c r="E157" s="229"/>
      <c r="F157" s="231"/>
    </row>
    <row r="158" spans="1:6" s="84" customFormat="1" ht="14.25" hidden="1">
      <c r="A158" s="204" t="s">
        <v>35</v>
      </c>
      <c r="B158" s="98" t="s">
        <v>36</v>
      </c>
      <c r="C158" s="98" t="s">
        <v>46</v>
      </c>
      <c r="D158" s="206" t="s">
        <v>37</v>
      </c>
      <c r="E158" s="207"/>
      <c r="F158" s="208"/>
    </row>
    <row r="159" spans="1:6" s="84" customFormat="1" ht="14.25" hidden="1">
      <c r="A159" s="205"/>
      <c r="B159" s="54" t="e">
        <f>계약현황공개!#REF!</f>
        <v>#REF!</v>
      </c>
      <c r="C159" s="109" t="s">
        <v>121</v>
      </c>
      <c r="D159" s="209" t="e">
        <f>계약현황공개!#REF!</f>
        <v>#REF!</v>
      </c>
      <c r="E159" s="210"/>
      <c r="F159" s="211"/>
    </row>
    <row r="160" spans="1:6" s="84" customFormat="1" ht="14.25" hidden="1" customHeight="1">
      <c r="A160" s="97" t="s">
        <v>45</v>
      </c>
      <c r="B160" s="212" t="s">
        <v>109</v>
      </c>
      <c r="C160" s="213"/>
      <c r="D160" s="213"/>
      <c r="E160" s="213"/>
      <c r="F160" s="214"/>
    </row>
    <row r="161" spans="1:8" s="84" customFormat="1" ht="14.25" hidden="1">
      <c r="A161" s="97" t="s">
        <v>43</v>
      </c>
      <c r="B161" s="212" t="s">
        <v>103</v>
      </c>
      <c r="C161" s="213"/>
      <c r="D161" s="213"/>
      <c r="E161" s="213"/>
      <c r="F161" s="214"/>
    </row>
    <row r="162" spans="1:8" s="84" customFormat="1" ht="15.75" hidden="1" thickBot="1">
      <c r="A162" s="11" t="s">
        <v>38</v>
      </c>
      <c r="B162" s="215" t="s">
        <v>124</v>
      </c>
      <c r="C162" s="216"/>
      <c r="D162" s="216"/>
      <c r="E162" s="216"/>
      <c r="F162" s="217"/>
    </row>
    <row r="163" spans="1:8" ht="22.5" hidden="1" customHeight="1" thickTop="1">
      <c r="A163" s="10" t="s">
        <v>31</v>
      </c>
      <c r="B163" s="218" t="e">
        <f>계약현황공개!#REF!</f>
        <v>#REF!</v>
      </c>
      <c r="C163" s="219"/>
      <c r="D163" s="219"/>
      <c r="E163" s="219"/>
      <c r="F163" s="220"/>
      <c r="H163" s="84"/>
    </row>
    <row r="164" spans="1:8" ht="15" hidden="1">
      <c r="A164" s="204" t="s">
        <v>39</v>
      </c>
      <c r="B164" s="222" t="s">
        <v>32</v>
      </c>
      <c r="C164" s="222" t="s">
        <v>83</v>
      </c>
      <c r="D164" s="98" t="s">
        <v>40</v>
      </c>
      <c r="E164" s="98" t="s">
        <v>33</v>
      </c>
      <c r="F164" s="99" t="s">
        <v>44</v>
      </c>
      <c r="H164" s="84"/>
    </row>
    <row r="165" spans="1:8" ht="15" hidden="1">
      <c r="A165" s="221"/>
      <c r="B165" s="223"/>
      <c r="C165" s="223"/>
      <c r="D165" s="12" t="s">
        <v>41</v>
      </c>
      <c r="E165" s="12" t="s">
        <v>34</v>
      </c>
      <c r="F165" s="13" t="s">
        <v>42</v>
      </c>
      <c r="H165" s="84"/>
    </row>
    <row r="166" spans="1:8" hidden="1">
      <c r="A166" s="221"/>
      <c r="B166" s="224" t="e">
        <f>계약현황공개!#REF!</f>
        <v>#REF!</v>
      </c>
      <c r="C166" s="226" t="e">
        <f>계약현황공개!#REF!</f>
        <v>#REF!</v>
      </c>
      <c r="D166" s="228" t="e">
        <f>계약현황공개!#REF!</f>
        <v>#REF!</v>
      </c>
      <c r="E166" s="228" t="e">
        <f>계약현황공개!#REF!</f>
        <v>#REF!</v>
      </c>
      <c r="F166" s="230" t="e">
        <f>계약현황공개!#REF!</f>
        <v>#REF!</v>
      </c>
      <c r="H166" s="84"/>
    </row>
    <row r="167" spans="1:8" hidden="1">
      <c r="A167" s="205"/>
      <c r="B167" s="225"/>
      <c r="C167" s="227"/>
      <c r="D167" s="229"/>
      <c r="E167" s="229"/>
      <c r="F167" s="231"/>
      <c r="H167" s="84"/>
    </row>
    <row r="168" spans="1:8" ht="14.25" hidden="1">
      <c r="A168" s="204" t="s">
        <v>35</v>
      </c>
      <c r="B168" s="98" t="s">
        <v>36</v>
      </c>
      <c r="C168" s="98" t="s">
        <v>46</v>
      </c>
      <c r="D168" s="206" t="s">
        <v>37</v>
      </c>
      <c r="E168" s="207"/>
      <c r="F168" s="208"/>
      <c r="H168" s="84"/>
    </row>
    <row r="169" spans="1:8" ht="14.25" hidden="1">
      <c r="A169" s="205"/>
      <c r="B169" s="54" t="e">
        <f>계약현황공개!#REF!</f>
        <v>#REF!</v>
      </c>
      <c r="C169" s="109" t="s">
        <v>119</v>
      </c>
      <c r="D169" s="209" t="e">
        <f>계약현황공개!#REF!</f>
        <v>#REF!</v>
      </c>
      <c r="E169" s="210"/>
      <c r="F169" s="211"/>
      <c r="H169" s="84"/>
    </row>
    <row r="170" spans="1:8" ht="14.25" hidden="1">
      <c r="A170" s="97" t="s">
        <v>45</v>
      </c>
      <c r="B170" s="212" t="s">
        <v>109</v>
      </c>
      <c r="C170" s="213"/>
      <c r="D170" s="213"/>
      <c r="E170" s="213"/>
      <c r="F170" s="214"/>
      <c r="H170" s="84"/>
    </row>
    <row r="171" spans="1:8" ht="14.25" hidden="1">
      <c r="A171" s="97" t="s">
        <v>43</v>
      </c>
      <c r="B171" s="212" t="s">
        <v>103</v>
      </c>
      <c r="C171" s="213"/>
      <c r="D171" s="213"/>
      <c r="E171" s="213"/>
      <c r="F171" s="214"/>
      <c r="H171" s="84"/>
    </row>
    <row r="172" spans="1:8" ht="15.75" hidden="1" thickBot="1">
      <c r="A172" s="11" t="s">
        <v>38</v>
      </c>
      <c r="B172" s="215"/>
      <c r="C172" s="216"/>
      <c r="D172" s="216"/>
      <c r="E172" s="216"/>
      <c r="F172" s="217"/>
      <c r="H172" s="84"/>
    </row>
    <row r="173" spans="1:8" ht="22.5" hidden="1" customHeight="1" thickTop="1">
      <c r="A173" s="10" t="s">
        <v>31</v>
      </c>
      <c r="B173" s="218" t="e">
        <f>계약현황공개!#REF!</f>
        <v>#REF!</v>
      </c>
      <c r="C173" s="219"/>
      <c r="D173" s="219"/>
      <c r="E173" s="219"/>
      <c r="F173" s="220"/>
      <c r="H173" s="84"/>
    </row>
    <row r="174" spans="1:8" ht="15" hidden="1">
      <c r="A174" s="204" t="s">
        <v>39</v>
      </c>
      <c r="B174" s="222" t="s">
        <v>32</v>
      </c>
      <c r="C174" s="222" t="s">
        <v>83</v>
      </c>
      <c r="D174" s="98" t="s">
        <v>40</v>
      </c>
      <c r="E174" s="98" t="s">
        <v>33</v>
      </c>
      <c r="F174" s="99" t="s">
        <v>44</v>
      </c>
      <c r="H174" s="84"/>
    </row>
    <row r="175" spans="1:8" ht="15" hidden="1">
      <c r="A175" s="221"/>
      <c r="B175" s="223"/>
      <c r="C175" s="223"/>
      <c r="D175" s="12" t="s">
        <v>41</v>
      </c>
      <c r="E175" s="12" t="s">
        <v>34</v>
      </c>
      <c r="F175" s="13" t="s">
        <v>42</v>
      </c>
      <c r="H175" s="84"/>
    </row>
    <row r="176" spans="1:8" hidden="1">
      <c r="A176" s="221"/>
      <c r="B176" s="224" t="e">
        <f>계약현황공개!#REF!</f>
        <v>#REF!</v>
      </c>
      <c r="C176" s="226" t="e">
        <f>계약현황공개!#REF!</f>
        <v>#REF!</v>
      </c>
      <c r="D176" s="228" t="e">
        <f>계약현황공개!#REF!</f>
        <v>#REF!</v>
      </c>
      <c r="E176" s="228" t="e">
        <f>계약현황공개!#REF!</f>
        <v>#REF!</v>
      </c>
      <c r="F176" s="230" t="e">
        <f>계약현황공개!#REF!</f>
        <v>#REF!</v>
      </c>
      <c r="H176" s="84"/>
    </row>
    <row r="177" spans="1:8" hidden="1">
      <c r="A177" s="205"/>
      <c r="B177" s="225"/>
      <c r="C177" s="227"/>
      <c r="D177" s="229"/>
      <c r="E177" s="229"/>
      <c r="F177" s="231"/>
      <c r="H177" s="84"/>
    </row>
    <row r="178" spans="1:8" ht="14.25" hidden="1">
      <c r="A178" s="204" t="s">
        <v>35</v>
      </c>
      <c r="B178" s="98" t="s">
        <v>36</v>
      </c>
      <c r="C178" s="98" t="s">
        <v>46</v>
      </c>
      <c r="D178" s="206" t="s">
        <v>37</v>
      </c>
      <c r="E178" s="207"/>
      <c r="F178" s="208"/>
      <c r="H178" s="84"/>
    </row>
    <row r="179" spans="1:8" ht="14.25" hidden="1">
      <c r="A179" s="205"/>
      <c r="B179" s="54" t="e">
        <f>계약현황공개!#REF!</f>
        <v>#REF!</v>
      </c>
      <c r="C179" s="109" t="s">
        <v>119</v>
      </c>
      <c r="D179" s="209" t="e">
        <f>계약현황공개!#REF!</f>
        <v>#REF!</v>
      </c>
      <c r="E179" s="210"/>
      <c r="F179" s="211"/>
      <c r="H179" s="84"/>
    </row>
    <row r="180" spans="1:8" ht="14.25" hidden="1">
      <c r="A180" s="97" t="s">
        <v>45</v>
      </c>
      <c r="B180" s="212" t="s">
        <v>109</v>
      </c>
      <c r="C180" s="213"/>
      <c r="D180" s="213"/>
      <c r="E180" s="213"/>
      <c r="F180" s="214"/>
      <c r="H180" s="84"/>
    </row>
    <row r="181" spans="1:8" ht="14.25" hidden="1">
      <c r="A181" s="97" t="s">
        <v>43</v>
      </c>
      <c r="B181" s="212" t="s">
        <v>103</v>
      </c>
      <c r="C181" s="213"/>
      <c r="D181" s="213"/>
      <c r="E181" s="213"/>
      <c r="F181" s="214"/>
      <c r="H181" s="84"/>
    </row>
    <row r="182" spans="1:8" ht="15.75" hidden="1" thickBot="1">
      <c r="A182" s="11" t="s">
        <v>38</v>
      </c>
      <c r="B182" s="215"/>
      <c r="C182" s="216"/>
      <c r="D182" s="216"/>
      <c r="E182" s="216"/>
      <c r="F182" s="217"/>
      <c r="H182" s="84"/>
    </row>
    <row r="183" spans="1:8" ht="22.5" hidden="1" customHeight="1" thickTop="1">
      <c r="A183" s="10" t="s">
        <v>31</v>
      </c>
      <c r="B183" s="218" t="e">
        <f>계약현황공개!#REF!</f>
        <v>#REF!</v>
      </c>
      <c r="C183" s="219"/>
      <c r="D183" s="219"/>
      <c r="E183" s="219"/>
      <c r="F183" s="220"/>
      <c r="H183" s="84"/>
    </row>
    <row r="184" spans="1:8" ht="15" hidden="1">
      <c r="A184" s="204" t="s">
        <v>39</v>
      </c>
      <c r="B184" s="222" t="s">
        <v>32</v>
      </c>
      <c r="C184" s="222" t="s">
        <v>83</v>
      </c>
      <c r="D184" s="98" t="s">
        <v>40</v>
      </c>
      <c r="E184" s="98" t="s">
        <v>33</v>
      </c>
      <c r="F184" s="99" t="s">
        <v>44</v>
      </c>
      <c r="H184" s="84"/>
    </row>
    <row r="185" spans="1:8" ht="15" hidden="1">
      <c r="A185" s="221"/>
      <c r="B185" s="223"/>
      <c r="C185" s="223"/>
      <c r="D185" s="12" t="s">
        <v>41</v>
      </c>
      <c r="E185" s="12" t="s">
        <v>34</v>
      </c>
      <c r="F185" s="13" t="s">
        <v>42</v>
      </c>
      <c r="H185" s="84"/>
    </row>
    <row r="186" spans="1:8" hidden="1">
      <c r="A186" s="221"/>
      <c r="B186" s="224" t="e">
        <f>계약현황공개!#REF!</f>
        <v>#REF!</v>
      </c>
      <c r="C186" s="226" t="e">
        <f>계약현황공개!#REF!</f>
        <v>#REF!</v>
      </c>
      <c r="D186" s="228" t="e">
        <f>계약현황공개!#REF!</f>
        <v>#REF!</v>
      </c>
      <c r="E186" s="228" t="e">
        <f>계약현황공개!#REF!</f>
        <v>#REF!</v>
      </c>
      <c r="F186" s="230" t="e">
        <f>계약현황공개!#REF!</f>
        <v>#REF!</v>
      </c>
      <c r="H186" s="84"/>
    </row>
    <row r="187" spans="1:8" hidden="1">
      <c r="A187" s="205"/>
      <c r="B187" s="225"/>
      <c r="C187" s="227"/>
      <c r="D187" s="229"/>
      <c r="E187" s="229"/>
      <c r="F187" s="231"/>
      <c r="H187" s="84"/>
    </row>
    <row r="188" spans="1:8" ht="14.25" hidden="1">
      <c r="A188" s="204" t="s">
        <v>35</v>
      </c>
      <c r="B188" s="98" t="s">
        <v>36</v>
      </c>
      <c r="C188" s="98" t="s">
        <v>46</v>
      </c>
      <c r="D188" s="206" t="s">
        <v>37</v>
      </c>
      <c r="E188" s="207"/>
      <c r="F188" s="208"/>
      <c r="H188" s="84"/>
    </row>
    <row r="189" spans="1:8" ht="14.25" hidden="1">
      <c r="A189" s="205"/>
      <c r="B189" s="54" t="e">
        <f>계약현황공개!#REF!</f>
        <v>#REF!</v>
      </c>
      <c r="C189" s="109" t="s">
        <v>120</v>
      </c>
      <c r="D189" s="209" t="e">
        <f>계약현황공개!#REF!</f>
        <v>#REF!</v>
      </c>
      <c r="E189" s="210"/>
      <c r="F189" s="211"/>
      <c r="H189" s="84"/>
    </row>
    <row r="190" spans="1:8" ht="14.25" hidden="1">
      <c r="A190" s="97" t="s">
        <v>45</v>
      </c>
      <c r="B190" s="212" t="s">
        <v>109</v>
      </c>
      <c r="C190" s="213"/>
      <c r="D190" s="213"/>
      <c r="E190" s="213"/>
      <c r="F190" s="214"/>
      <c r="H190" s="84"/>
    </row>
    <row r="191" spans="1:8" ht="14.25" hidden="1">
      <c r="A191" s="97" t="s">
        <v>43</v>
      </c>
      <c r="B191" s="212" t="s">
        <v>103</v>
      </c>
      <c r="C191" s="213"/>
      <c r="D191" s="213"/>
      <c r="E191" s="213"/>
      <c r="F191" s="214"/>
      <c r="H191" s="84"/>
    </row>
    <row r="192" spans="1:8" ht="15.75" hidden="1" thickBot="1">
      <c r="A192" s="11" t="s">
        <v>38</v>
      </c>
      <c r="B192" s="215"/>
      <c r="C192" s="216"/>
      <c r="D192" s="216"/>
      <c r="E192" s="216"/>
      <c r="F192" s="217"/>
      <c r="H192" s="84"/>
    </row>
    <row r="193" spans="1:8" ht="22.5" hidden="1" customHeight="1" thickTop="1">
      <c r="A193" s="10" t="s">
        <v>31</v>
      </c>
      <c r="B193" s="218" t="e">
        <f>계약현황공개!#REF!</f>
        <v>#REF!</v>
      </c>
      <c r="C193" s="219"/>
      <c r="D193" s="219"/>
      <c r="E193" s="219"/>
      <c r="F193" s="220"/>
      <c r="H193" s="84"/>
    </row>
    <row r="194" spans="1:8" ht="15" hidden="1">
      <c r="A194" s="204" t="s">
        <v>39</v>
      </c>
      <c r="B194" s="222" t="s">
        <v>32</v>
      </c>
      <c r="C194" s="222" t="s">
        <v>83</v>
      </c>
      <c r="D194" s="98" t="s">
        <v>40</v>
      </c>
      <c r="E194" s="98" t="s">
        <v>33</v>
      </c>
      <c r="F194" s="99" t="s">
        <v>44</v>
      </c>
      <c r="H194" s="84"/>
    </row>
    <row r="195" spans="1:8" ht="15" hidden="1">
      <c r="A195" s="221"/>
      <c r="B195" s="223"/>
      <c r="C195" s="223"/>
      <c r="D195" s="12" t="s">
        <v>41</v>
      </c>
      <c r="E195" s="12" t="s">
        <v>34</v>
      </c>
      <c r="F195" s="13" t="s">
        <v>42</v>
      </c>
      <c r="H195" s="84"/>
    </row>
    <row r="196" spans="1:8" ht="13.5" hidden="1" customHeight="1">
      <c r="A196" s="221"/>
      <c r="B196" s="224" t="e">
        <f>계약현황공개!#REF!</f>
        <v>#REF!</v>
      </c>
      <c r="C196" s="226" t="e">
        <f>계약현황공개!#REF!</f>
        <v>#REF!</v>
      </c>
      <c r="D196" s="228" t="e">
        <f>계약현황공개!#REF!</f>
        <v>#REF!</v>
      </c>
      <c r="E196" s="228" t="e">
        <f>계약현황공개!#REF!</f>
        <v>#REF!</v>
      </c>
      <c r="F196" s="230" t="e">
        <f>계약현황공개!#REF!</f>
        <v>#REF!</v>
      </c>
      <c r="H196" s="84"/>
    </row>
    <row r="197" spans="1:8" ht="13.5" hidden="1" customHeight="1">
      <c r="A197" s="205"/>
      <c r="B197" s="225"/>
      <c r="C197" s="227"/>
      <c r="D197" s="229"/>
      <c r="E197" s="229"/>
      <c r="F197" s="231"/>
      <c r="H197" s="84"/>
    </row>
    <row r="198" spans="1:8" ht="14.25" hidden="1">
      <c r="A198" s="204" t="s">
        <v>35</v>
      </c>
      <c r="B198" s="98" t="s">
        <v>36</v>
      </c>
      <c r="C198" s="98" t="s">
        <v>46</v>
      </c>
      <c r="D198" s="206" t="s">
        <v>37</v>
      </c>
      <c r="E198" s="207"/>
      <c r="F198" s="208"/>
      <c r="H198" s="84"/>
    </row>
    <row r="199" spans="1:8" ht="14.25" hidden="1">
      <c r="A199" s="205"/>
      <c r="B199" s="54" t="e">
        <f>계약현황공개!#REF!</f>
        <v>#REF!</v>
      </c>
      <c r="C199" s="109" t="s">
        <v>122</v>
      </c>
      <c r="D199" s="209" t="e">
        <f>계약현황공개!#REF!</f>
        <v>#REF!</v>
      </c>
      <c r="E199" s="210"/>
      <c r="F199" s="211"/>
      <c r="H199" s="84"/>
    </row>
    <row r="200" spans="1:8" ht="14.25" hidden="1" customHeight="1">
      <c r="A200" s="97" t="s">
        <v>45</v>
      </c>
      <c r="B200" s="212" t="s">
        <v>109</v>
      </c>
      <c r="C200" s="213"/>
      <c r="D200" s="213"/>
      <c r="E200" s="213"/>
      <c r="F200" s="214"/>
      <c r="H200" s="84"/>
    </row>
    <row r="201" spans="1:8" ht="14.25" hidden="1">
      <c r="A201" s="97" t="s">
        <v>43</v>
      </c>
      <c r="B201" s="212" t="s">
        <v>103</v>
      </c>
      <c r="C201" s="213"/>
      <c r="D201" s="213"/>
      <c r="E201" s="213"/>
      <c r="F201" s="214"/>
      <c r="H201" s="84"/>
    </row>
    <row r="202" spans="1:8" ht="15.75" hidden="1" thickBot="1">
      <c r="A202" s="11" t="s">
        <v>38</v>
      </c>
      <c r="B202" s="215" t="s">
        <v>124</v>
      </c>
      <c r="C202" s="216"/>
      <c r="D202" s="216"/>
      <c r="E202" s="216"/>
      <c r="F202" s="217"/>
      <c r="H202" s="84"/>
    </row>
    <row r="203" spans="1:8" ht="22.5" hidden="1" customHeight="1" thickTop="1">
      <c r="A203" s="10" t="s">
        <v>31</v>
      </c>
      <c r="B203" s="218" t="e">
        <f>계약현황공개!#REF!</f>
        <v>#REF!</v>
      </c>
      <c r="C203" s="219"/>
      <c r="D203" s="219"/>
      <c r="E203" s="219"/>
      <c r="F203" s="220"/>
      <c r="H203" s="84"/>
    </row>
    <row r="204" spans="1:8" ht="15" hidden="1">
      <c r="A204" s="204" t="s">
        <v>39</v>
      </c>
      <c r="B204" s="222" t="s">
        <v>32</v>
      </c>
      <c r="C204" s="222" t="s">
        <v>83</v>
      </c>
      <c r="D204" s="98" t="s">
        <v>40</v>
      </c>
      <c r="E204" s="98" t="s">
        <v>33</v>
      </c>
      <c r="F204" s="99" t="s">
        <v>44</v>
      </c>
      <c r="H204" s="84"/>
    </row>
    <row r="205" spans="1:8" ht="15" hidden="1">
      <c r="A205" s="221"/>
      <c r="B205" s="223"/>
      <c r="C205" s="223"/>
      <c r="D205" s="12" t="s">
        <v>41</v>
      </c>
      <c r="E205" s="12" t="s">
        <v>34</v>
      </c>
      <c r="F205" s="13" t="s">
        <v>42</v>
      </c>
      <c r="H205" s="84"/>
    </row>
    <row r="206" spans="1:8" hidden="1">
      <c r="A206" s="221"/>
      <c r="B206" s="224" t="e">
        <f>계약현황공개!#REF!</f>
        <v>#REF!</v>
      </c>
      <c r="C206" s="226" t="e">
        <f>계약현황공개!#REF!</f>
        <v>#REF!</v>
      </c>
      <c r="D206" s="228" t="e">
        <f>계약현황공개!#REF!</f>
        <v>#REF!</v>
      </c>
      <c r="E206" s="228" t="e">
        <f>계약현황공개!#REF!</f>
        <v>#REF!</v>
      </c>
      <c r="F206" s="230" t="e">
        <f>계약현황공개!#REF!</f>
        <v>#REF!</v>
      </c>
      <c r="H206" s="84"/>
    </row>
    <row r="207" spans="1:8" hidden="1">
      <c r="A207" s="205"/>
      <c r="B207" s="225"/>
      <c r="C207" s="227"/>
      <c r="D207" s="229"/>
      <c r="E207" s="229"/>
      <c r="F207" s="231"/>
      <c r="H207" s="84"/>
    </row>
    <row r="208" spans="1:8" ht="14.25" hidden="1">
      <c r="A208" s="204" t="s">
        <v>35</v>
      </c>
      <c r="B208" s="98" t="s">
        <v>36</v>
      </c>
      <c r="C208" s="98" t="s">
        <v>46</v>
      </c>
      <c r="D208" s="206" t="s">
        <v>37</v>
      </c>
      <c r="E208" s="207"/>
      <c r="F208" s="208"/>
      <c r="H208" s="84"/>
    </row>
    <row r="209" spans="1:8" ht="14.25" hidden="1">
      <c r="A209" s="205"/>
      <c r="B209" s="54" t="e">
        <f>계약현황공개!#REF!</f>
        <v>#REF!</v>
      </c>
      <c r="C209" s="109" t="s">
        <v>123</v>
      </c>
      <c r="D209" s="209" t="e">
        <f>계약현황공개!#REF!</f>
        <v>#REF!</v>
      </c>
      <c r="E209" s="210"/>
      <c r="F209" s="211"/>
      <c r="H209" s="84"/>
    </row>
    <row r="210" spans="1:8" ht="14.25" hidden="1">
      <c r="A210" s="97" t="s">
        <v>45</v>
      </c>
      <c r="B210" s="212" t="s">
        <v>109</v>
      </c>
      <c r="C210" s="213"/>
      <c r="D210" s="213"/>
      <c r="E210" s="213"/>
      <c r="F210" s="214"/>
      <c r="H210" s="84"/>
    </row>
    <row r="211" spans="1:8" ht="14.25" hidden="1">
      <c r="A211" s="97" t="s">
        <v>43</v>
      </c>
      <c r="B211" s="212" t="s">
        <v>103</v>
      </c>
      <c r="C211" s="213"/>
      <c r="D211" s="213"/>
      <c r="E211" s="213"/>
      <c r="F211" s="214"/>
      <c r="H211" s="84"/>
    </row>
    <row r="212" spans="1:8" ht="15.75" hidden="1" thickBot="1">
      <c r="A212" s="11" t="s">
        <v>38</v>
      </c>
      <c r="B212" s="215"/>
      <c r="C212" s="216"/>
      <c r="D212" s="216"/>
      <c r="E212" s="216"/>
      <c r="F212" s="217"/>
      <c r="H212" s="84"/>
    </row>
    <row r="213" spans="1:8" ht="14.25" thickTop="1"/>
  </sheetData>
  <mergeCells count="316"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2025-06-10T07:48:59Z</dcterms:modified>
</cp:coreProperties>
</file>