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675" windowHeight="1191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226" i="9" l="1"/>
  <c r="F216" i="9"/>
  <c r="F206" i="9"/>
  <c r="F196" i="9"/>
  <c r="F186" i="9"/>
  <c r="F176" i="9"/>
  <c r="F166" i="9"/>
  <c r="F156" i="9"/>
  <c r="F146" i="9"/>
  <c r="F136" i="9"/>
  <c r="F126" i="9"/>
  <c r="F116" i="9"/>
  <c r="F106" i="9"/>
  <c r="F96" i="9"/>
  <c r="F86" i="9"/>
  <c r="F76" i="9"/>
  <c r="F66" i="9"/>
  <c r="F56" i="9"/>
  <c r="F46" i="9"/>
  <c r="F36" i="9"/>
  <c r="F26" i="9"/>
  <c r="F16" i="9"/>
  <c r="F12" i="6" l="1"/>
  <c r="F11" i="6"/>
  <c r="F9" i="6"/>
  <c r="F8" i="6"/>
  <c r="F7" i="6"/>
  <c r="F5" i="6"/>
  <c r="F4" i="6"/>
  <c r="F6" i="6"/>
  <c r="H12" i="6" l="1"/>
  <c r="H11" i="6"/>
  <c r="H9" i="6"/>
  <c r="H8" i="6"/>
  <c r="H7" i="6"/>
  <c r="H6" i="6"/>
  <c r="H5" i="6"/>
  <c r="H4" i="6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<sst xmlns="http://schemas.openxmlformats.org/spreadsheetml/2006/main" count="1534" uniqueCount="503">
  <si>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</si>
  <si>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</si>
  <si>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</si>
  <si>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</si>
  <si>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</si>
  <si>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</si>
  <si>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</si>
  <si>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</si>
  <si>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</si>
  <si>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</si>
  <si>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</si>
  <si>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</si>
  <si>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</si>
  <si>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</si>
  <si>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</si>
  <si>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</si>
  <si>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</si>
  <si>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</si>
  <si>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</si>
  <si>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</si>
  <si>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</si>
  <si>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</si>
  <si>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</si>
  <si>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</si>
  <si>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</si>
  <si>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</si>
  <si>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</si>
  <si>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</si>
  <si>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</si>
  <si>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</si>
  <si>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</si>
  <si>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</si>
  <si>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</si>
  <si>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</si>
  <si>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</si>
  <si>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</si>
  <si>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</si>
  <si>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</si>
  <si>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</si>
  <si>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</si>
  <si>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</si>
  <si>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</si>
  <si>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</si>
  <si>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</si>
  <si>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</si>
  <si>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</si>
  <si>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</si>
  <si>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</si>
  <si>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</si>
  <si>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</si>
  <si>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</si>
  <si>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</si>
  <si>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</si>
  <si>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</si>
  <si>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</si>
  <si>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</si>
  <si>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</si>
  <si>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</si>
  <si>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</si>
  <si>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</si>
  <si>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</si>
  <si>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</si>
  <si>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</si>
  <si>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</si>
  <si>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</si>
  <si>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</si>
  <si>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</si>
  <si>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</si>
  <si>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</si>
  <si>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</si>
  <si>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</si>
  <si>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</si>
  <si>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</si>
  <si>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</si>
  <si>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</si>
  <si>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</si>
  <si>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</si>
  <si>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</si>
  <si>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</si>
  <si>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</si>
  <si>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㈜교원</t>
    <phoneticPr fontId="3" type="noConversion"/>
  </si>
  <si>
    <t>(사)대한산업안전보건협회
경기산업보건센터</t>
    <phoneticPr fontId="3" type="noConversion"/>
  </si>
  <si>
    <t>대한산업안전협회 성남지회</t>
    <phoneticPr fontId="3" type="noConversion"/>
  </si>
  <si>
    <t>신도종합서비스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</si>
  <si>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</si>
  <si>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</si>
  <si>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</si>
  <si>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</si>
  <si>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</si>
  <si>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</si>
  <si>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</si>
  <si>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</si>
  <si>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</si>
  <si>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</si>
  <si>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</si>
  <si>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</si>
  <si>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</si>
  <si>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</si>
  <si>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</si>
  <si>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</si>
  <si>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</si>
  <si>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</si>
  <si>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</si>
  <si>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</si>
  <si>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</si>
  <si>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</si>
  <si>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계약기간</t>
  </si>
  <si>
    <t>계약현황</t>
    <phoneticPr fontId="3" type="noConversion"/>
  </si>
  <si>
    <t>노무법인 로고스</t>
    <phoneticPr fontId="3" type="noConversion"/>
  </si>
  <si>
    <t>2018년 법무자문 서비스 연간계약</t>
    <phoneticPr fontId="3" type="noConversion"/>
  </si>
  <si>
    <t>추정가격이 2천만원 이하인 물품의 제조·구매·용역 계약(제25조제1항제5호)</t>
  </si>
  <si>
    <t>계약부서(감독원)</t>
    <phoneticPr fontId="3" type="noConversion"/>
  </si>
  <si>
    <t>준공(기성)검사현황</t>
    <phoneticPr fontId="3" type="noConversion"/>
  </si>
  <si>
    <t>성남시청소년재단</t>
    <phoneticPr fontId="3" type="noConversion"/>
  </si>
  <si>
    <t>삼성통운</t>
    <phoneticPr fontId="3" type="noConversion"/>
  </si>
  <si>
    <t>2018.12.17.</t>
    <phoneticPr fontId="3" type="noConversion"/>
  </si>
  <si>
    <t>용역</t>
    <phoneticPr fontId="3" type="noConversion"/>
  </si>
  <si>
    <t>2018.12.26.</t>
    <phoneticPr fontId="3" type="noConversion"/>
  </si>
  <si>
    <t>계약금액 등</t>
    <phoneticPr fontId="3" type="noConversion"/>
  </si>
  <si>
    <t>계약기간</t>
    <phoneticPr fontId="3" type="noConversion"/>
  </si>
  <si>
    <t>2019.10.31.</t>
    <phoneticPr fontId="3" type="noConversion"/>
  </si>
  <si>
    <t>2019년 정수기 임차계약(3차)</t>
    <phoneticPr fontId="3" type="noConversion"/>
  </si>
  <si>
    <t>2019.01.01.</t>
    <phoneticPr fontId="3" type="noConversion"/>
  </si>
  <si>
    <t>2019.12.31.</t>
    <phoneticPr fontId="3" type="noConversion"/>
  </si>
  <si>
    <t>2018.12.18.</t>
    <phoneticPr fontId="3" type="noConversion"/>
  </si>
  <si>
    <t>2019.01.01.</t>
    <phoneticPr fontId="3" type="noConversion"/>
  </si>
  <si>
    <t>2019.01.01.</t>
    <phoneticPr fontId="3" type="noConversion"/>
  </si>
  <si>
    <t>2019.12.31.</t>
    <phoneticPr fontId="3" type="noConversion"/>
  </si>
  <si>
    <t>2019.12.31.</t>
    <phoneticPr fontId="3" type="noConversion"/>
  </si>
  <si>
    <t>2019년 노무 법무자문 서비스 연간계약</t>
    <phoneticPr fontId="3" type="noConversion"/>
  </si>
  <si>
    <t>2018.12.28.</t>
    <phoneticPr fontId="3" type="noConversion"/>
  </si>
  <si>
    <t>법무법인탑</t>
    <phoneticPr fontId="3" type="noConversion"/>
  </si>
  <si>
    <t>2019.01.02.</t>
    <phoneticPr fontId="3" type="noConversion"/>
  </si>
  <si>
    <t>2019.01.03.</t>
    <phoneticPr fontId="3" type="noConversion"/>
  </si>
  <si>
    <t>정보시스템 통합유지관리 용역</t>
    <phoneticPr fontId="3" type="noConversion"/>
  </si>
  <si>
    <t>주식회사 미소아이티</t>
    <phoneticPr fontId="3" type="noConversion"/>
  </si>
  <si>
    <t>2018.12.28.</t>
    <phoneticPr fontId="3" type="noConversion"/>
  </si>
  <si>
    <t>2019.01.01.</t>
    <phoneticPr fontId="3" type="noConversion"/>
  </si>
  <si>
    <t>2019년 보건관리자 위탁관리</t>
    <phoneticPr fontId="3" type="noConversion"/>
  </si>
  <si>
    <t>2019년 산업안전 관리대행</t>
    <phoneticPr fontId="3" type="noConversion"/>
  </si>
  <si>
    <t>2019년 복합기 임대</t>
    <phoneticPr fontId="3" type="noConversion"/>
  </si>
  <si>
    <t>2019년 서버 코로케이션</t>
    <phoneticPr fontId="3" type="noConversion"/>
  </si>
  <si>
    <t>케이티</t>
    <phoneticPr fontId="3" type="noConversion"/>
  </si>
  <si>
    <t>2018.12.26.</t>
    <phoneticPr fontId="3" type="noConversion"/>
  </si>
  <si>
    <t>2019.01.01.</t>
    <phoneticPr fontId="3" type="noConversion"/>
  </si>
  <si>
    <t>2019.12.31.</t>
    <phoneticPr fontId="3" type="noConversion"/>
  </si>
  <si>
    <t>사무국</t>
    <phoneticPr fontId="3" type="noConversion"/>
  </si>
  <si>
    <t>수의1인 견적</t>
    <phoneticPr fontId="3" type="noConversion"/>
  </si>
  <si>
    <t>지방계약법 시행령 제25조 1항</t>
    <phoneticPr fontId="3" type="noConversion"/>
  </si>
  <si>
    <t>-이하빈칸-</t>
    <phoneticPr fontId="3" type="noConversion"/>
  </si>
  <si>
    <t>수의총액</t>
    <phoneticPr fontId="3" type="noConversion"/>
  </si>
  <si>
    <t>수의1인 견적</t>
    <phoneticPr fontId="3" type="noConversion"/>
  </si>
  <si>
    <t>물품</t>
    <phoneticPr fontId="3" type="noConversion"/>
  </si>
  <si>
    <t>2019.07.31.</t>
    <phoneticPr fontId="3" type="noConversion"/>
  </si>
  <si>
    <t>-해당없음-</t>
    <phoneticPr fontId="3" type="noConversion"/>
  </si>
  <si>
    <t>사무국</t>
    <phoneticPr fontId="3" type="noConversion"/>
  </si>
  <si>
    <t>세무자문 서비스 용역</t>
    <phoneticPr fontId="3" type="noConversion"/>
  </si>
  <si>
    <t>장태수세무회계사무소</t>
    <phoneticPr fontId="3" type="noConversion"/>
  </si>
  <si>
    <t>완다몰</t>
  </si>
  <si>
    <t>2019.06.28.</t>
    <phoneticPr fontId="3" type="noConversion"/>
  </si>
  <si>
    <t>2019.07.01.</t>
    <phoneticPr fontId="3" type="noConversion"/>
  </si>
  <si>
    <t>2019.12.31.</t>
    <phoneticPr fontId="3" type="noConversion"/>
  </si>
  <si>
    <t>2019.08.31.</t>
    <phoneticPr fontId="3" type="noConversion"/>
  </si>
  <si>
    <t>2019.09.02.</t>
    <phoneticPr fontId="3" type="noConversion"/>
  </si>
  <si>
    <t>11~12</t>
    <phoneticPr fontId="3" type="noConversion"/>
  </si>
  <si>
    <t>조</t>
    <phoneticPr fontId="3" type="noConversion"/>
  </si>
  <si>
    <t>김민경</t>
    <phoneticPr fontId="3" type="noConversion"/>
  </si>
  <si>
    <t>건축</t>
    <phoneticPr fontId="3" type="noConversion"/>
  </si>
  <si>
    <t>입찰</t>
    <phoneticPr fontId="3" type="noConversion"/>
  </si>
  <si>
    <t>활동진흥팀(손영민)</t>
    <phoneticPr fontId="3" type="noConversion"/>
  </si>
  <si>
    <t>용역</t>
    <phoneticPr fontId="3" type="noConversion"/>
  </si>
  <si>
    <t>성남시 청소년정책포럼 인쇄물 제작</t>
    <phoneticPr fontId="3" type="noConversion"/>
  </si>
  <si>
    <t>강정훈</t>
    <phoneticPr fontId="3" type="noConversion"/>
  </si>
  <si>
    <t>031-729-9031</t>
    <phoneticPr fontId="3" type="noConversion"/>
  </si>
  <si>
    <t>유형별 정책보고서 인쇄물 제작</t>
    <phoneticPr fontId="3" type="noConversion"/>
  </si>
  <si>
    <t>성남시 청소년정책 포럼 중계촬영 및 온라인 송출</t>
    <phoneticPr fontId="3" type="noConversion"/>
  </si>
  <si>
    <t>성남시 청소년정책 포럼 오프닝 뮤지컬 공연</t>
    <phoneticPr fontId="3" type="noConversion"/>
  </si>
  <si>
    <t>경영평가 교육 숙식비</t>
    <phoneticPr fontId="3" type="noConversion"/>
  </si>
  <si>
    <t>박태형</t>
    <phoneticPr fontId="3" type="noConversion"/>
  </si>
  <si>
    <t>031-729-9032</t>
    <phoneticPr fontId="3" type="noConversion"/>
  </si>
  <si>
    <t>임직원 송년 워크숍</t>
    <phoneticPr fontId="3" type="noConversion"/>
  </si>
  <si>
    <t>강보람</t>
    <phoneticPr fontId="3" type="noConversion"/>
  </si>
  <si>
    <t>031-729-9017</t>
    <phoneticPr fontId="3" type="noConversion"/>
  </si>
  <si>
    <t>청소년 현장학습 버스임차</t>
    <phoneticPr fontId="3" type="noConversion"/>
  </si>
  <si>
    <t>수의총액</t>
    <phoneticPr fontId="3" type="noConversion"/>
  </si>
  <si>
    <t>사무국</t>
    <phoneticPr fontId="3" type="noConversion"/>
  </si>
  <si>
    <t>김성룡</t>
    <phoneticPr fontId="3" type="noConversion"/>
  </si>
  <si>
    <t>031-729-9041</t>
    <phoneticPr fontId="3" type="noConversion"/>
  </si>
  <si>
    <t>활동 결과 보고회 장소 임대 및 식음료</t>
    <phoneticPr fontId="3" type="noConversion"/>
  </si>
  <si>
    <t>김성룡</t>
    <phoneticPr fontId="3" type="noConversion"/>
  </si>
  <si>
    <t>입찰</t>
    <phoneticPr fontId="3" type="noConversion"/>
  </si>
  <si>
    <t>분당판교청소년수련관 방과후아카데미 급식</t>
    <phoneticPr fontId="3" type="noConversion"/>
  </si>
  <si>
    <t>은행동청소년문화의집 방과후아카데미 급식</t>
    <phoneticPr fontId="3" type="noConversion"/>
  </si>
  <si>
    <t>은행동청소년문화의집 청소년 휴카페 공사</t>
    <phoneticPr fontId="3" type="noConversion"/>
  </si>
  <si>
    <t>은행동청소년문화의집</t>
    <phoneticPr fontId="3" type="noConversion"/>
  </si>
  <si>
    <t>강영훈</t>
    <phoneticPr fontId="3" type="noConversion"/>
  </si>
  <si>
    <t>031-729-9912</t>
    <phoneticPr fontId="3" type="noConversion"/>
  </si>
  <si>
    <t>은행동</t>
    <phoneticPr fontId="3" type="noConversion"/>
  </si>
  <si>
    <t>임정민</t>
    <phoneticPr fontId="3" type="noConversion"/>
  </si>
  <si>
    <t>031-729-9920</t>
    <phoneticPr fontId="3" type="noConversion"/>
  </si>
  <si>
    <t>최상묵</t>
    <phoneticPr fontId="3" type="noConversion"/>
  </si>
  <si>
    <t>031-729-9642</t>
    <phoneticPr fontId="3" type="noConversion"/>
  </si>
  <si>
    <t>판교</t>
    <phoneticPr fontId="3" type="noConversion"/>
  </si>
  <si>
    <t>박진경</t>
    <phoneticPr fontId="3" type="noConversion"/>
  </si>
  <si>
    <t>031-729-9341</t>
    <phoneticPr fontId="3" type="noConversion"/>
  </si>
  <si>
    <t>중원</t>
    <phoneticPr fontId="3" type="noConversion"/>
  </si>
  <si>
    <t>수정청소년수련관 방과후아카데미 급식</t>
    <phoneticPr fontId="3" type="noConversion"/>
  </si>
  <si>
    <t>중원청소년수련관 방과후아카데미 급식</t>
    <phoneticPr fontId="3" type="noConversion"/>
  </si>
  <si>
    <t>입찰</t>
    <phoneticPr fontId="3" type="noConversion"/>
  </si>
  <si>
    <t>수정</t>
    <phoneticPr fontId="3" type="noConversion"/>
  </si>
  <si>
    <t>김수정1</t>
    <phoneticPr fontId="3" type="noConversion"/>
  </si>
  <si>
    <t>031-729-9241</t>
    <phoneticPr fontId="3" type="noConversion"/>
  </si>
  <si>
    <t>이쥬진</t>
    <phoneticPr fontId="3" type="noConversion"/>
  </si>
  <si>
    <t>031-729-9438</t>
    <phoneticPr fontId="3" type="noConversion"/>
  </si>
  <si>
    <t>서현</t>
    <phoneticPr fontId="3" type="noConversion"/>
  </si>
  <si>
    <t>분당서현청소년수련관 방과후아카데미 급식</t>
    <phoneticPr fontId="3" type="noConversion"/>
  </si>
  <si>
    <t>입찰</t>
    <phoneticPr fontId="3" type="noConversion"/>
  </si>
  <si>
    <t>분당정자청소년수련관 방과후아카데미 급식</t>
    <phoneticPr fontId="3" type="noConversion"/>
  </si>
  <si>
    <t>이민주</t>
    <phoneticPr fontId="3" type="noConversion"/>
  </si>
  <si>
    <t>031-729-9539</t>
    <phoneticPr fontId="3" type="noConversion"/>
  </si>
  <si>
    <t>정자</t>
    <phoneticPr fontId="3" type="noConversion"/>
  </si>
  <si>
    <t>사무국</t>
    <phoneticPr fontId="3" type="noConversion"/>
  </si>
  <si>
    <t>꿈방 BOOK카페 조성공사</t>
    <phoneticPr fontId="3" type="noConversion"/>
  </si>
  <si>
    <t>2019.10.24.</t>
    <phoneticPr fontId="3" type="noConversion"/>
  </si>
  <si>
    <t>57개사</t>
    <phoneticPr fontId="3" type="noConversion"/>
  </si>
  <si>
    <t>하이건업주식회사</t>
    <phoneticPr fontId="3" type="noConversion"/>
  </si>
  <si>
    <t>2019. 성남시청소년동아리축제 유페스타 홍보물 제작</t>
    <phoneticPr fontId="3" type="noConversion"/>
  </si>
  <si>
    <t>2019.10.02.~10.10.</t>
    <phoneticPr fontId="3" type="noConversion"/>
  </si>
  <si>
    <t>2019.10.02.</t>
    <phoneticPr fontId="3" type="noConversion"/>
  </si>
  <si>
    <t>2019.10.10.</t>
    <phoneticPr fontId="3" type="noConversion"/>
  </si>
  <si>
    <t>조아트</t>
  </si>
  <si>
    <t>조아트</t>
    <phoneticPr fontId="3" type="noConversion"/>
  </si>
  <si>
    <t>경기도 성남시 수정구 수정로251번길 7</t>
    <phoneticPr fontId="3" type="noConversion"/>
  </si>
  <si>
    <t>2019년도 행정사무처리상황 청취자료 제작</t>
    <phoneticPr fontId="3" type="noConversion"/>
  </si>
  <si>
    <t>2019.10.07.</t>
    <phoneticPr fontId="3" type="noConversion"/>
  </si>
  <si>
    <t>2019.10.07.~10.08.</t>
    <phoneticPr fontId="3" type="noConversion"/>
  </si>
  <si>
    <t>2019.10.08.</t>
    <phoneticPr fontId="3" type="noConversion"/>
  </si>
  <si>
    <t>회계정보팀(김민경)</t>
    <phoneticPr fontId="3" type="noConversion"/>
  </si>
  <si>
    <t>성남인쇄소</t>
  </si>
  <si>
    <t>성남인쇄소</t>
    <phoneticPr fontId="3" type="noConversion"/>
  </si>
  <si>
    <t>경기도 성남시 중원구 시민로77번길 1</t>
    <phoneticPr fontId="3" type="noConversion"/>
  </si>
  <si>
    <t>2019. 성남시청소년동아리축제 유페스타 중계촬용장비 임차</t>
    <phoneticPr fontId="3" type="noConversion"/>
  </si>
  <si>
    <t>2019.10.07.</t>
    <phoneticPr fontId="3" type="noConversion"/>
  </si>
  <si>
    <t>2019.10.12.~10.12.</t>
    <phoneticPr fontId="3" type="noConversion"/>
  </si>
  <si>
    <t>2019.10.12.</t>
    <phoneticPr fontId="3" type="noConversion"/>
  </si>
  <si>
    <t>티오피이엔티</t>
  </si>
  <si>
    <t>티오피이엔티</t>
    <phoneticPr fontId="3" type="noConversion"/>
  </si>
  <si>
    <t>경기도 용인시 기흥구 흥덕4로30번길 18</t>
    <phoneticPr fontId="3" type="noConversion"/>
  </si>
  <si>
    <t>2019년 종합감사장 사무기기 임차</t>
    <phoneticPr fontId="3" type="noConversion"/>
  </si>
  <si>
    <t>회계정보팀(허정호)</t>
    <phoneticPr fontId="3" type="noConversion"/>
  </si>
  <si>
    <t>2019.10.14.~10.25.</t>
    <phoneticPr fontId="3" type="noConversion"/>
  </si>
  <si>
    <t>2019.10.10.</t>
    <phoneticPr fontId="3" type="noConversion"/>
  </si>
  <si>
    <t>2019.10.25.</t>
    <phoneticPr fontId="3" type="noConversion"/>
  </si>
  <si>
    <t>플러스정보통신</t>
  </si>
  <si>
    <t>플러스정보통신</t>
    <phoneticPr fontId="3" type="noConversion"/>
  </si>
  <si>
    <t>경기도 성남시 중원구 제일로 67</t>
    <phoneticPr fontId="3" type="noConversion"/>
  </si>
  <si>
    <t>2019. 성남시청소년동아리출제 유페스타 무대장치 임차</t>
    <phoneticPr fontId="3" type="noConversion"/>
  </si>
  <si>
    <t>2019.10.10.</t>
    <phoneticPr fontId="3" type="noConversion"/>
  </si>
  <si>
    <t>2019.10.12.~10.12.</t>
    <phoneticPr fontId="3" type="noConversion"/>
  </si>
  <si>
    <t>화이트비젼</t>
  </si>
  <si>
    <t>화이트비젼</t>
    <phoneticPr fontId="3" type="noConversion"/>
  </si>
  <si>
    <t>경기도 성남시 야탑동 150</t>
    <phoneticPr fontId="3" type="noConversion"/>
  </si>
  <si>
    <t>청소년 활동 홍보물 제작</t>
    <phoneticPr fontId="3" type="noConversion"/>
  </si>
  <si>
    <t>2019.10.14.</t>
    <phoneticPr fontId="3" type="noConversion"/>
  </si>
  <si>
    <t>2019.10.14.~10.25.</t>
    <phoneticPr fontId="3" type="noConversion"/>
  </si>
  <si>
    <t>2019.10.25.</t>
    <phoneticPr fontId="3" type="noConversion"/>
  </si>
  <si>
    <t>㈜개성상인</t>
    <phoneticPr fontId="3" type="noConversion"/>
  </si>
  <si>
    <t>경기도 성남시 분당구 판교역로 240</t>
    <phoneticPr fontId="3" type="noConversion"/>
  </si>
  <si>
    <t>제28회 신규직원(일반직) 및 제2회 직원(공무직) 채용 위탁 용역</t>
    <phoneticPr fontId="3" type="noConversion"/>
  </si>
  <si>
    <t>㈜한국인적자원관리원</t>
    <phoneticPr fontId="3" type="noConversion"/>
  </si>
  <si>
    <t>서울특별시 용산구 한강대로46길 19</t>
    <phoneticPr fontId="3" type="noConversion"/>
  </si>
  <si>
    <t>2019.10.15.~11.22.</t>
    <phoneticPr fontId="3" type="noConversion"/>
  </si>
  <si>
    <t>2019.10.15.</t>
    <phoneticPr fontId="3" type="noConversion"/>
  </si>
  <si>
    <t>완다몰</t>
    <phoneticPr fontId="3" type="noConversion"/>
  </si>
  <si>
    <t>경기도 성남시 수정구 논골로36번길 15</t>
    <phoneticPr fontId="3" type="noConversion"/>
  </si>
  <si>
    <t>활동진흥팀(이학현)</t>
    <phoneticPr fontId="3" type="noConversion"/>
  </si>
  <si>
    <t>2019.10.15.~10.25.</t>
    <phoneticPr fontId="3" type="noConversion"/>
  </si>
  <si>
    <t>2019.10.15.</t>
    <phoneticPr fontId="3" type="noConversion"/>
  </si>
  <si>
    <t>경영지원팀(최정배)</t>
    <phoneticPr fontId="3" type="noConversion"/>
  </si>
  <si>
    <t>활동진흥팀(이학현)</t>
    <phoneticPr fontId="3" type="noConversion"/>
  </si>
  <si>
    <t>청소년 활동 홍보물 제작</t>
    <phoneticPr fontId="3" type="noConversion"/>
  </si>
  <si>
    <t>사무국(대표이사 전용차량, 공용차량) 차량 임차</t>
    <phoneticPr fontId="3" type="noConversion"/>
  </si>
  <si>
    <t>2019.10.16.</t>
    <phoneticPr fontId="3" type="noConversion"/>
  </si>
  <si>
    <t>경영지원팀(박병구)</t>
    <phoneticPr fontId="3" type="noConversion"/>
  </si>
  <si>
    <t>2019.11.01.~2020.10.31.</t>
    <phoneticPr fontId="3" type="noConversion"/>
  </si>
  <si>
    <t>㈜삼성통운</t>
    <phoneticPr fontId="3" type="noConversion"/>
  </si>
  <si>
    <t>경기도 성남시 분당구 중앙공원로40번길 4</t>
    <phoneticPr fontId="3" type="noConversion"/>
  </si>
  <si>
    <t>2019.10.21.</t>
    <phoneticPr fontId="3" type="noConversion"/>
  </si>
  <si>
    <t>서울 종로구 인사동10길 2</t>
    <phoneticPr fontId="3" type="noConversion"/>
  </si>
  <si>
    <t>인사동 예우리공예관</t>
    <phoneticPr fontId="3" type="noConversion"/>
  </si>
  <si>
    <t>2019.10.30.</t>
    <phoneticPr fontId="3" type="noConversion"/>
  </si>
  <si>
    <t>2019.10.21.~10.30.</t>
    <phoneticPr fontId="3" type="noConversion"/>
  </si>
  <si>
    <t>활동진흥팀(이학현)</t>
    <phoneticPr fontId="3" type="noConversion"/>
  </si>
  <si>
    <t>2019 글로벌 청바지 프로젝트 버스 임차</t>
    <phoneticPr fontId="3" type="noConversion"/>
  </si>
  <si>
    <t>2019.10.23.</t>
    <phoneticPr fontId="3" type="noConversion"/>
  </si>
  <si>
    <t>㈜선진항공여행사</t>
    <phoneticPr fontId="3" type="noConversion"/>
  </si>
  <si>
    <t>경기도 성남시 분당구 서현로 170</t>
    <phoneticPr fontId="3" type="noConversion"/>
  </si>
  <si>
    <t>2019.11.01.~11.02.</t>
    <phoneticPr fontId="3" type="noConversion"/>
  </si>
  <si>
    <t>활동진흥팀(전미영)</t>
    <phoneticPr fontId="3" type="noConversion"/>
  </si>
  <si>
    <t>제9회 성남시 청소년 정책제안대회 홍보물 제작</t>
    <phoneticPr fontId="3" type="noConversion"/>
  </si>
  <si>
    <t>2019.10.24.</t>
    <phoneticPr fontId="3" type="noConversion"/>
  </si>
  <si>
    <t>활동진흥팀(김마리)</t>
    <phoneticPr fontId="3" type="noConversion"/>
  </si>
  <si>
    <t>2019.10.24.~11.08.</t>
    <phoneticPr fontId="3" type="noConversion"/>
  </si>
  <si>
    <t>네모디자인</t>
    <phoneticPr fontId="3" type="noConversion"/>
  </si>
  <si>
    <t>경기도 성남시 분당구 매화로56번길 12</t>
    <phoneticPr fontId="3" type="noConversion"/>
  </si>
  <si>
    <t>꿈방 BOOK카페 조성공사</t>
    <phoneticPr fontId="3" type="noConversion"/>
  </si>
  <si>
    <t>2019.10.28.</t>
    <phoneticPr fontId="3" type="noConversion"/>
  </si>
  <si>
    <t>중원청소년수련관(도주성)</t>
    <phoneticPr fontId="3" type="noConversion"/>
  </si>
  <si>
    <t>2019.11.01.~11.29.</t>
    <phoneticPr fontId="3" type="noConversion"/>
  </si>
  <si>
    <t>하이건업주식회사</t>
    <phoneticPr fontId="3" type="noConversion"/>
  </si>
  <si>
    <t>경기도 성남시 분당구 구미동 18</t>
    <phoneticPr fontId="3" type="noConversion"/>
  </si>
  <si>
    <t>공사</t>
    <phoneticPr fontId="3" type="noConversion"/>
  </si>
  <si>
    <t>제3회 국제청소년컨퍼런스 IN 성남 국내외 강사 숙박비</t>
    <phoneticPr fontId="3" type="noConversion"/>
  </si>
  <si>
    <t>2019.10.24.</t>
    <phoneticPr fontId="3" type="noConversion"/>
  </si>
  <si>
    <t>㈜카인드관광</t>
    <phoneticPr fontId="3" type="noConversion"/>
  </si>
  <si>
    <t>경기도 성남시 분당구 황새울로329번길 10</t>
    <phoneticPr fontId="3" type="noConversion"/>
  </si>
  <si>
    <t>2019.11.01.~11.03.</t>
    <phoneticPr fontId="3" type="noConversion"/>
  </si>
  <si>
    <t>제3회 국제청소년컨퍼런스 IN 성남 기념품 제작</t>
    <phoneticPr fontId="3" type="noConversion"/>
  </si>
  <si>
    <t>2019.10.28.</t>
    <phoneticPr fontId="3" type="noConversion"/>
  </si>
  <si>
    <t>2019.10.28.~10.30.</t>
    <phoneticPr fontId="3" type="noConversion"/>
  </si>
  <si>
    <t>2019.10.30.</t>
    <phoneticPr fontId="3" type="noConversion"/>
  </si>
  <si>
    <t>완다몰</t>
    <phoneticPr fontId="3" type="noConversion"/>
  </si>
  <si>
    <t>제3회 국제청소년컨퍼런스 IN 성남 영상제작</t>
    <phoneticPr fontId="3" type="noConversion"/>
  </si>
  <si>
    <t>2019.10.28.</t>
    <phoneticPr fontId="3" type="noConversion"/>
  </si>
  <si>
    <t>티오피이엔티</t>
    <phoneticPr fontId="3" type="noConversion"/>
  </si>
  <si>
    <t>경기도 용인시 기흥구 흥덕4로30번길 18</t>
    <phoneticPr fontId="3" type="noConversion"/>
  </si>
  <si>
    <t>2019.10.30.~11.08.</t>
    <phoneticPr fontId="3" type="noConversion"/>
  </si>
  <si>
    <t>제3회 국제청소년컨퍼런스 IN 성남 운영물품 대여</t>
    <phoneticPr fontId="3" type="noConversion"/>
  </si>
  <si>
    <t>물품</t>
    <phoneticPr fontId="3" type="noConversion"/>
  </si>
  <si>
    <t>㈜제이앤제이커뮤니케이션</t>
    <phoneticPr fontId="3" type="noConversion"/>
  </si>
  <si>
    <t>경기도 성남시 분당구 황새울로200번길 34</t>
    <phoneticPr fontId="3" type="noConversion"/>
  </si>
  <si>
    <t>2019.10.28.~11.03.</t>
    <phoneticPr fontId="3" type="noConversion"/>
  </si>
  <si>
    <t>제3회 국제청소년컨퍼런스 IN 성남 운영물품 대여</t>
    <phoneticPr fontId="3" type="noConversion"/>
  </si>
  <si>
    <t>경기도 용인시 기흥구 구성로63번길 8</t>
    <phoneticPr fontId="3" type="noConversion"/>
  </si>
  <si>
    <t>액션프렌즈</t>
    <phoneticPr fontId="3" type="noConversion"/>
  </si>
  <si>
    <t>물품</t>
    <phoneticPr fontId="3" type="noConversion"/>
  </si>
  <si>
    <t>제3회 국제청소년컨퍼런스 IN 성남 인쇄비</t>
    <phoneticPr fontId="3" type="noConversion"/>
  </si>
  <si>
    <t>경기도 성남시 중원구 제일로 55</t>
    <phoneticPr fontId="3" type="noConversion"/>
  </si>
  <si>
    <t>일팔공</t>
    <phoneticPr fontId="3" type="noConversion"/>
  </si>
  <si>
    <t>2019.10.28.~10.30.</t>
    <phoneticPr fontId="3" type="noConversion"/>
  </si>
  <si>
    <t>2019.10.30.</t>
    <phoneticPr fontId="3" type="noConversion"/>
  </si>
  <si>
    <t>제3회 국제청소년컨퍼런스 IN 성남 통역</t>
    <phoneticPr fontId="3" type="noConversion"/>
  </si>
  <si>
    <t>2019.10.28.</t>
    <phoneticPr fontId="3" type="noConversion"/>
  </si>
  <si>
    <t>서울특별시 서초구 서초중앙로 41</t>
    <phoneticPr fontId="3" type="noConversion"/>
  </si>
  <si>
    <t>2019.10.31.~11.01.</t>
    <phoneticPr fontId="3" type="noConversion"/>
  </si>
  <si>
    <t>에퀴코리아㈜</t>
    <phoneticPr fontId="3" type="noConversion"/>
  </si>
  <si>
    <t>제3회 국제청소년컨퍼런스 IN 성남 환영만찬</t>
    <phoneticPr fontId="3" type="noConversion"/>
  </si>
  <si>
    <t>서울특별시 구로구 새말로 97</t>
    <phoneticPr fontId="3" type="noConversion"/>
  </si>
  <si>
    <t>㈜토다이</t>
    <phoneticPr fontId="3" type="noConversion"/>
  </si>
  <si>
    <t>2019. 글로벌 청바지프로젝트 단체물품 구입 및 제작</t>
    <phoneticPr fontId="3" type="noConversion"/>
  </si>
  <si>
    <t>2019.10.30.</t>
    <phoneticPr fontId="3" type="noConversion"/>
  </si>
  <si>
    <t>경기도 성남시 분당구 성남대로46번길 10</t>
    <phoneticPr fontId="3" type="noConversion"/>
  </si>
  <si>
    <t>가교통상</t>
    <phoneticPr fontId="3" type="noConversion"/>
  </si>
  <si>
    <t>2019.10.30.~10.31.</t>
    <phoneticPr fontId="3" type="noConversion"/>
  </si>
  <si>
    <t>2019.10.31.</t>
    <phoneticPr fontId="3" type="noConversion"/>
  </si>
  <si>
    <t>성남시 청소년 기초정보 빅데이터 플랫폼 구축</t>
    <phoneticPr fontId="3" type="noConversion"/>
  </si>
  <si>
    <t>2019.10.30.</t>
    <phoneticPr fontId="3" type="noConversion"/>
  </si>
  <si>
    <t>2019.11.01.~12.15.</t>
    <phoneticPr fontId="3" type="noConversion"/>
  </si>
  <si>
    <t>경기도 성남시 분당구 성남대로331번길 8</t>
    <phoneticPr fontId="3" type="noConversion"/>
  </si>
  <si>
    <t>㈜데이터드리븐</t>
    <phoneticPr fontId="3" type="noConversion"/>
  </si>
  <si>
    <t>제3회 국제청소년컨퍼런스 IN 성남 환송만찬</t>
    <phoneticPr fontId="3" type="noConversion"/>
  </si>
  <si>
    <t>2019.10.30.</t>
    <phoneticPr fontId="3" type="noConversion"/>
  </si>
  <si>
    <t>경기도 성남시 분당구 운중로234번길 4-7</t>
    <phoneticPr fontId="3" type="noConversion"/>
  </si>
  <si>
    <t>㈜사이카페</t>
    <phoneticPr fontId="3" type="noConversion"/>
  </si>
  <si>
    <t>2019.11.01.</t>
    <phoneticPr fontId="3" type="noConversion"/>
  </si>
  <si>
    <t>2019.10.02.</t>
    <phoneticPr fontId="3" type="noConversion"/>
  </si>
  <si>
    <t>2019.10.02.~
10.10.</t>
    <phoneticPr fontId="3" type="noConversion"/>
  </si>
  <si>
    <t>조아트</t>
    <phoneticPr fontId="3" type="noConversion"/>
  </si>
  <si>
    <t>정회일</t>
    <phoneticPr fontId="3" type="noConversion"/>
  </si>
  <si>
    <t>경기도 성남시 수정구 수정로251번길 7</t>
    <phoneticPr fontId="3" type="noConversion"/>
  </si>
  <si>
    <t>2019.10.07.</t>
    <phoneticPr fontId="3" type="noConversion"/>
  </si>
  <si>
    <t>2019.10.08.~
10.08.</t>
    <phoneticPr fontId="3" type="noConversion"/>
  </si>
  <si>
    <t>정근복</t>
    <phoneticPr fontId="3" type="noConversion"/>
  </si>
  <si>
    <t>성남인쇄소</t>
    <phoneticPr fontId="3" type="noConversion"/>
  </si>
  <si>
    <t>경기도 성남시 중원구 시민로77번길 1</t>
    <phoneticPr fontId="3" type="noConversion"/>
  </si>
  <si>
    <t>2019. 성남시청소년동아리축제 유페스타 중계촬영장비 임차</t>
    <phoneticPr fontId="3" type="noConversion"/>
  </si>
  <si>
    <t>2019.10.07.;</t>
    <phoneticPr fontId="3" type="noConversion"/>
  </si>
  <si>
    <t>2019.10.12.</t>
    <phoneticPr fontId="3" type="noConversion"/>
  </si>
  <si>
    <t>티오피이엔티</t>
    <phoneticPr fontId="3" type="noConversion"/>
  </si>
  <si>
    <t>강인성</t>
    <phoneticPr fontId="3" type="noConversion"/>
  </si>
  <si>
    <t>경기도 용인시 기흥구 흥덕4로 30번길 18</t>
    <phoneticPr fontId="3" type="noConversion"/>
  </si>
  <si>
    <t>2019.10.10.</t>
    <phoneticPr fontId="3" type="noConversion"/>
  </si>
  <si>
    <t>2019.10.14.~
10.25.</t>
    <phoneticPr fontId="3" type="noConversion"/>
  </si>
  <si>
    <t>플러스정보통신</t>
    <phoneticPr fontId="3" type="noConversion"/>
  </si>
  <si>
    <t>이경하</t>
    <phoneticPr fontId="3" type="noConversion"/>
  </si>
  <si>
    <t>경기도 성남시 중원구 제일로 67</t>
    <phoneticPr fontId="3" type="noConversion"/>
  </si>
  <si>
    <t>2019. 성남시청소년동아리축제 유페스타 무대장치 임차</t>
    <phoneticPr fontId="3" type="noConversion"/>
  </si>
  <si>
    <t>2019.10.10.</t>
    <phoneticPr fontId="3" type="noConversion"/>
  </si>
  <si>
    <t>화이트비젼</t>
    <phoneticPr fontId="3" type="noConversion"/>
  </si>
  <si>
    <t>김효남</t>
    <phoneticPr fontId="3" type="noConversion"/>
  </si>
  <si>
    <t>경기도 성남시 야탑동 150</t>
    <phoneticPr fontId="3" type="noConversion"/>
  </si>
  <si>
    <t>2019.10.14.</t>
    <phoneticPr fontId="3" type="noConversion"/>
  </si>
  <si>
    <t>2019.10.14.~
10.25.</t>
    <phoneticPr fontId="3" type="noConversion"/>
  </si>
  <si>
    <t>㈜개성상인</t>
    <phoneticPr fontId="3" type="noConversion"/>
  </si>
  <si>
    <t>김효근</t>
    <phoneticPr fontId="3" type="noConversion"/>
  </si>
  <si>
    <t>경기도 성남시 분당구 판교역로 240</t>
    <phoneticPr fontId="3" type="noConversion"/>
  </si>
  <si>
    <t>제28회 신규직원(일반직) 및 제2회 직원(공무직) 채용 위탁 용역</t>
    <phoneticPr fontId="3" type="noConversion"/>
  </si>
  <si>
    <t>2019.10.15.</t>
    <phoneticPr fontId="3" type="noConversion"/>
  </si>
  <si>
    <t>2019.10.15~
11.22.</t>
    <phoneticPr fontId="3" type="noConversion"/>
  </si>
  <si>
    <t>㈜한국인적자원관리원</t>
    <phoneticPr fontId="3" type="noConversion"/>
  </si>
  <si>
    <t>하회운</t>
    <phoneticPr fontId="3" type="noConversion"/>
  </si>
  <si>
    <t>서울특별시 용산구 한강대로46번길 19</t>
    <phoneticPr fontId="3" type="noConversion"/>
  </si>
  <si>
    <t>청소년 활동 홍보물 제작</t>
    <phoneticPr fontId="3" type="noConversion"/>
  </si>
  <si>
    <t>2019.10.15.</t>
    <phoneticPr fontId="3" type="noConversion"/>
  </si>
  <si>
    <t>2019.10.15.~
10.21.</t>
    <phoneticPr fontId="3" type="noConversion"/>
  </si>
  <si>
    <t>임채영</t>
    <phoneticPr fontId="3" type="noConversion"/>
  </si>
  <si>
    <t>경기도 성남시 수정구 논골로36번길 15</t>
    <phoneticPr fontId="3" type="noConversion"/>
  </si>
  <si>
    <t>2019.10.16.</t>
    <phoneticPr fontId="3" type="noConversion"/>
  </si>
  <si>
    <t>2019.11.01.~
2020.10.31.</t>
    <phoneticPr fontId="3" type="noConversion"/>
  </si>
  <si>
    <t>㈜삼성통운</t>
    <phoneticPr fontId="3" type="noConversion"/>
  </si>
  <si>
    <t>조동숙</t>
    <phoneticPr fontId="3" type="noConversion"/>
  </si>
  <si>
    <t>경기도 성남시 분당구 중앙공원로40번길 4</t>
    <phoneticPr fontId="3" type="noConversion"/>
  </si>
  <si>
    <t>청소년 활동 홍보물 제작</t>
    <phoneticPr fontId="3" type="noConversion"/>
  </si>
  <si>
    <t>2019.10.21.</t>
    <phoneticPr fontId="3" type="noConversion"/>
  </si>
  <si>
    <t>2019.10.21.~
10.30.</t>
    <phoneticPr fontId="3" type="noConversion"/>
  </si>
  <si>
    <t>인사동 예우리공예관</t>
    <phoneticPr fontId="3" type="noConversion"/>
  </si>
  <si>
    <t>임향희</t>
    <phoneticPr fontId="3" type="noConversion"/>
  </si>
  <si>
    <t>서울특별시 종로구 인사동10길 2</t>
    <phoneticPr fontId="3" type="noConversion"/>
  </si>
  <si>
    <t>2019 글로벌 청바지 프로젝트 버스 임차</t>
    <phoneticPr fontId="3" type="noConversion"/>
  </si>
  <si>
    <t>2019.10.23.</t>
    <phoneticPr fontId="3" type="noConversion"/>
  </si>
  <si>
    <t>2019.11.01.~
11.02.</t>
    <phoneticPr fontId="3" type="noConversion"/>
  </si>
  <si>
    <t>㈜선진항공여행사</t>
    <phoneticPr fontId="3" type="noConversion"/>
  </si>
  <si>
    <t>윤두희</t>
    <phoneticPr fontId="3" type="noConversion"/>
  </si>
  <si>
    <t>경기도 성남시 분당구 서현로 170</t>
    <phoneticPr fontId="3" type="noConversion"/>
  </si>
  <si>
    <t>제9회 성남시 청소년 정책제안대화 홍보물 제작</t>
    <phoneticPr fontId="3" type="noConversion"/>
  </si>
  <si>
    <t>2019.10.24.</t>
    <phoneticPr fontId="3" type="noConversion"/>
  </si>
  <si>
    <t>2019.10.24.~
11.08.</t>
    <phoneticPr fontId="3" type="noConversion"/>
  </si>
  <si>
    <t>네모디자인</t>
    <phoneticPr fontId="3" type="noConversion"/>
  </si>
  <si>
    <t>남현진</t>
    <phoneticPr fontId="3" type="noConversion"/>
  </si>
  <si>
    <t>경기도 성남시 분당구 매화로56번길 12</t>
    <phoneticPr fontId="3" type="noConversion"/>
  </si>
  <si>
    <t>2019.10.24.</t>
    <phoneticPr fontId="3" type="noConversion"/>
  </si>
  <si>
    <t>2019.11.01.~
11.03.</t>
    <phoneticPr fontId="3" type="noConversion"/>
  </si>
  <si>
    <t>이청윤</t>
    <phoneticPr fontId="3" type="noConversion"/>
  </si>
  <si>
    <t>2019.10.28.~
10.30.</t>
    <phoneticPr fontId="3" type="noConversion"/>
  </si>
  <si>
    <t>완다몰</t>
    <phoneticPr fontId="3" type="noConversion"/>
  </si>
  <si>
    <t>임채영</t>
    <phoneticPr fontId="3" type="noConversion"/>
  </si>
  <si>
    <t>2019.10.28.</t>
    <phoneticPr fontId="3" type="noConversion"/>
  </si>
  <si>
    <t>2019.10.30.~
11.08.</t>
    <phoneticPr fontId="3" type="noConversion"/>
  </si>
  <si>
    <t>강인성</t>
    <phoneticPr fontId="3" type="noConversion"/>
  </si>
  <si>
    <t>경기도 용인시 기흥구 흥덕4로 30번길 18</t>
    <phoneticPr fontId="3" type="noConversion"/>
  </si>
  <si>
    <t>2019.10.28.</t>
    <phoneticPr fontId="3" type="noConversion"/>
  </si>
  <si>
    <t>2019.10.28.~
11.03.</t>
    <phoneticPr fontId="3" type="noConversion"/>
  </si>
  <si>
    <t>정광환</t>
    <phoneticPr fontId="3" type="noConversion"/>
  </si>
  <si>
    <t>경기도 성남시 분당구 황새울로200번길 84</t>
    <phoneticPr fontId="3" type="noConversion"/>
  </si>
  <si>
    <t>제3회 국제청소년컨퍼런스 IN 성남 운영물품 대여</t>
    <phoneticPr fontId="3" type="noConversion"/>
  </si>
  <si>
    <t>액션프렌즈</t>
    <phoneticPr fontId="3" type="noConversion"/>
  </si>
  <si>
    <t>김율희</t>
    <phoneticPr fontId="3" type="noConversion"/>
  </si>
  <si>
    <t>경기도 용인시 기흥구 구성로63번길 8</t>
    <phoneticPr fontId="3" type="noConversion"/>
  </si>
  <si>
    <t>2019.10.28.</t>
    <phoneticPr fontId="3" type="noConversion"/>
  </si>
  <si>
    <t>2019.10.28.~
10.30.</t>
    <phoneticPr fontId="3" type="noConversion"/>
  </si>
  <si>
    <t>일팔공</t>
    <phoneticPr fontId="3" type="noConversion"/>
  </si>
  <si>
    <t>안희천</t>
    <phoneticPr fontId="3" type="noConversion"/>
  </si>
  <si>
    <t>제3회 국제청소년컨퍼런스 IN 성남 통역계약</t>
    <phoneticPr fontId="3" type="noConversion"/>
  </si>
  <si>
    <t>2019.10.31.~
11.01.</t>
    <phoneticPr fontId="3" type="noConversion"/>
  </si>
  <si>
    <t>에퀴코리아㈜</t>
    <phoneticPr fontId="3" type="noConversion"/>
  </si>
  <si>
    <t>박미순</t>
    <phoneticPr fontId="3" type="noConversion"/>
  </si>
  <si>
    <t>서울특별시 서초구 서초중앙로 41</t>
    <phoneticPr fontId="3" type="noConversion"/>
  </si>
  <si>
    <t>제3회 국제청소년컨퍼런스 IN 성남 환영만찬</t>
    <phoneticPr fontId="3" type="noConversion"/>
  </si>
  <si>
    <t>㈜토다이</t>
    <phoneticPr fontId="3" type="noConversion"/>
  </si>
  <si>
    <t>김한스형민</t>
    <phoneticPr fontId="3" type="noConversion"/>
  </si>
  <si>
    <t>2019. 글로벌청바지프로젝트 단체물품 구입 및 제작</t>
    <phoneticPr fontId="3" type="noConversion"/>
  </si>
  <si>
    <t>2019.10.30.~
10.31.</t>
    <phoneticPr fontId="3" type="noConversion"/>
  </si>
  <si>
    <t>가교통상</t>
    <phoneticPr fontId="3" type="noConversion"/>
  </si>
  <si>
    <t>김덕형</t>
    <phoneticPr fontId="3" type="noConversion"/>
  </si>
  <si>
    <t>경기도 성남시 분당구 성남대로46번길 10</t>
    <phoneticPr fontId="3" type="noConversion"/>
  </si>
  <si>
    <t>성남시 청소년 기초정보 빅데이터 플랫폼 구축</t>
    <phoneticPr fontId="3" type="noConversion"/>
  </si>
  <si>
    <t>2019.11.01.~
12.15.</t>
    <phoneticPr fontId="3" type="noConversion"/>
  </si>
  <si>
    <t>㈜데이터드리븐</t>
    <phoneticPr fontId="3" type="noConversion"/>
  </si>
  <si>
    <t>고동완</t>
    <phoneticPr fontId="3" type="noConversion"/>
  </si>
  <si>
    <t>경기도 성남시 분당구 성남대로331번길 8</t>
    <phoneticPr fontId="3" type="noConversion"/>
  </si>
  <si>
    <t>제3회 국제청소년컨퍼런스 IN 성남 환송만찬</t>
    <phoneticPr fontId="3" type="noConversion"/>
  </si>
  <si>
    <t>2019.10.30.</t>
    <phoneticPr fontId="3" type="noConversion"/>
  </si>
  <si>
    <t>2019.11.01.</t>
    <phoneticPr fontId="3" type="noConversion"/>
  </si>
  <si>
    <t>㈜사이카페</t>
    <phoneticPr fontId="3" type="noConversion"/>
  </si>
  <si>
    <t>조대근</t>
    <phoneticPr fontId="3" type="noConversion"/>
  </si>
  <si>
    <t>경기도 성남시 분당구 운중로234번길 4-7</t>
    <phoneticPr fontId="3" type="noConversion"/>
  </si>
  <si>
    <t>2019년 사무국 전용차량 운영</t>
    <phoneticPr fontId="3" type="noConversion"/>
  </si>
  <si>
    <t>2019년 사무국 차량임차</t>
    <phoneticPr fontId="3" type="noConversion"/>
  </si>
  <si>
    <t>2019.11.01.</t>
    <phoneticPr fontId="3" type="noConversion"/>
  </si>
  <si>
    <t>2019년도 행정사무처리상황 청취자료 제작비 지급</t>
  </si>
  <si>
    <t>2019. 성남시청소년동아리축제 유-페스타(U-Festa) 무대장치 임차료 지급</t>
  </si>
  <si>
    <t>청소년 활동 홍보물 제작비 지급</t>
  </si>
  <si>
    <t>2019. 성남시청소년동아리축제 유-페스타(U-Festa) 홍보물 제작비 지급</t>
  </si>
  <si>
    <t>2019. 성남시청소년동아리축제 유-페스타(U-Festa) 중계촬영장비 임차료 지급</t>
  </si>
  <si>
    <t>2019년 종합감사장 사무기기 임차료 지급</t>
  </si>
  <si>
    <t>2019.10.07.</t>
    <phoneticPr fontId="3" type="noConversion"/>
  </si>
  <si>
    <t>2019.10.08.</t>
    <phoneticPr fontId="3" type="noConversion"/>
  </si>
  <si>
    <t>2019.10.02.</t>
    <phoneticPr fontId="3" type="noConversion"/>
  </si>
  <si>
    <t>2019.10.10.</t>
    <phoneticPr fontId="3" type="noConversion"/>
  </si>
  <si>
    <t>2019.10.12.</t>
    <phoneticPr fontId="3" type="noConversion"/>
  </si>
  <si>
    <t>2019.10.14.</t>
    <phoneticPr fontId="3" type="noConversion"/>
  </si>
  <si>
    <t>2019.10.25.</t>
    <phoneticPr fontId="3" type="noConversion"/>
  </si>
  <si>
    <t>2020년도 세입세출예산(안) 제작</t>
    <phoneticPr fontId="3" type="noConversion"/>
  </si>
  <si>
    <t>수의총액</t>
    <phoneticPr fontId="3" type="noConversion"/>
  </si>
  <si>
    <t>10절</t>
    <phoneticPr fontId="3" type="noConversion"/>
  </si>
  <si>
    <t>10절</t>
    <phoneticPr fontId="3" type="noConversion"/>
  </si>
  <si>
    <t>부</t>
    <phoneticPr fontId="3" type="noConversion"/>
  </si>
  <si>
    <t>031-729-9026</t>
    <phoneticPr fontId="3" type="noConversion"/>
  </si>
  <si>
    <t>2020년도 사업계획서(안) 제작</t>
    <phoneticPr fontId="3" type="noConversion"/>
  </si>
  <si>
    <t>사무국</t>
    <phoneticPr fontId="3" type="noConversion"/>
  </si>
  <si>
    <t>2019년도 제4회 추가경정 예산(안) 제작</t>
    <phoneticPr fontId="3" type="noConversion"/>
  </si>
  <si>
    <t>수의총액</t>
    <phoneticPr fontId="3" type="noConversion"/>
  </si>
  <si>
    <t>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</si>
</sst>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indexed="63"/>
      <name val="굴림체"/>
      <family val="3"/>
      <charset val="129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1"/>
      <name val="맑은 고딕"/>
      <family val="3"/>
      <charset val="129"/>
      <scheme val="major"/>
    </font>
    <font>
      <sz val="12"/>
      <color theme="1"/>
      <name val="돋움"/>
      <family val="3"/>
      <charset val="129"/>
    </font>
    <font>
      <sz val="10"/>
      <color indexed="63"/>
      <name val="맑은 고딕"/>
      <family val="3"/>
      <charset val="129"/>
      <scheme val="major"/>
    </font>
    <font>
      <sz val="9"/>
      <color indexed="63"/>
      <name val="굴림체"/>
      <family val="3"/>
      <charset val="129"/>
    </font>
    <font>
      <sz val="10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62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62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8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left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9" fillId="0" borderId="2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shrinkToFit="1"/>
    </xf>
    <xf numFmtId="9" fontId="18" fillId="0" borderId="7" xfId="0" applyNumberFormat="1" applyFont="1" applyBorder="1" applyAlignment="1">
      <alignment horizontal="center" vertical="center" shrinkToFit="1"/>
    </xf>
    <xf numFmtId="14" fontId="18" fillId="0" borderId="7" xfId="0" applyNumberFormat="1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3" fontId="18" fillId="0" borderId="7" xfId="0" applyNumberFormat="1" applyFont="1" applyBorder="1" applyAlignment="1">
      <alignment horizontal="right" vertical="center" shrinkToFit="1"/>
    </xf>
    <xf numFmtId="3" fontId="18" fillId="0" borderId="18" xfId="0" applyNumberFormat="1" applyFont="1" applyBorder="1" applyAlignment="1">
      <alignment horizontal="right" vertical="center" shrinkToFit="1"/>
    </xf>
    <xf numFmtId="0" fontId="18" fillId="0" borderId="18" xfId="0" applyFont="1" applyBorder="1" applyAlignment="1">
      <alignment horizontal="center" vertical="center" shrinkToFit="1"/>
    </xf>
    <xf numFmtId="38" fontId="2" fillId="0" borderId="2" xfId="2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13" fillId="2" borderId="21" xfId="0" applyFont="1" applyFill="1" applyBorder="1" applyAlignment="1">
      <alignment horizontal="center" vertical="center" wrapText="1"/>
    </xf>
    <xf numFmtId="180" fontId="10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80" fontId="10" fillId="0" borderId="2" xfId="0" quotePrefix="1" applyNumberFormat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shrinkToFit="1"/>
    </xf>
    <xf numFmtId="41" fontId="0" fillId="0" borderId="0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shrinkToFit="1"/>
    </xf>
    <xf numFmtId="0" fontId="0" fillId="4" borderId="0" xfId="0" applyFill="1"/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181" fontId="21" fillId="3" borderId="2" xfId="0" applyNumberFormat="1" applyFont="1" applyFill="1" applyBorder="1" applyAlignment="1">
      <alignment horizontal="center" vertical="center" wrapText="1"/>
    </xf>
    <xf numFmtId="0" fontId="26" fillId="2" borderId="2" xfId="0" applyNumberFormat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 shrinkToFit="1"/>
    </xf>
    <xf numFmtId="41" fontId="26" fillId="2" borderId="2" xfId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>
      <alignment horizontal="center" vertical="center"/>
    </xf>
    <xf numFmtId="0" fontId="0" fillId="0" borderId="0" xfId="0"/>
    <xf numFmtId="38" fontId="2" fillId="0" borderId="2" xfId="4" applyNumberFormat="1" applyFont="1" applyBorder="1" applyAlignment="1">
      <alignment horizontal="center" vertical="center"/>
    </xf>
    <xf numFmtId="38" fontId="2" fillId="0" borderId="2" xfId="4" quotePrefix="1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9" fillId="0" borderId="7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0" fillId="0" borderId="0" xfId="0"/>
    <xf numFmtId="41" fontId="27" fillId="0" borderId="2" xfId="358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8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/>
    <xf numFmtId="0" fontId="27" fillId="4" borderId="2" xfId="0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/>
    </xf>
    <xf numFmtId="0" fontId="0" fillId="4" borderId="0" xfId="0" applyFill="1"/>
    <xf numFmtId="41" fontId="27" fillId="4" borderId="2" xfId="538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7" fillId="0" borderId="2" xfId="0" quotePrefix="1" applyFont="1" applyBorder="1" applyAlignment="1">
      <alignment horizontal="center" vertical="center"/>
    </xf>
    <xf numFmtId="0" fontId="24" fillId="4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/>
    <xf numFmtId="0" fontId="0" fillId="0" borderId="0" xfId="0"/>
    <xf numFmtId="0" fontId="27" fillId="0" borderId="2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1" fontId="27" fillId="0" borderId="2" xfId="718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30" fillId="0" borderId="2" xfId="0" applyNumberFormat="1" applyFont="1" applyFill="1" applyBorder="1" applyAlignment="1">
      <alignment horizontal="left" vertical="center" shrinkToFit="1"/>
    </xf>
    <xf numFmtId="179" fontId="30" fillId="0" borderId="2" xfId="0" applyNumberFormat="1" applyFont="1" applyFill="1" applyBorder="1" applyAlignment="1">
      <alignment horizontal="right" vertical="center" shrinkToFit="1"/>
    </xf>
    <xf numFmtId="180" fontId="30" fillId="0" borderId="2" xfId="0" applyNumberFormat="1" applyFont="1" applyFill="1" applyBorder="1" applyAlignment="1">
      <alignment horizontal="center" vertical="center" shrinkToFit="1"/>
    </xf>
    <xf numFmtId="178" fontId="30" fillId="0" borderId="2" xfId="0" applyNumberFormat="1" applyFont="1" applyFill="1" applyBorder="1" applyAlignment="1">
      <alignment horizontal="center" vertical="center" shrinkToFit="1"/>
    </xf>
    <xf numFmtId="178" fontId="30" fillId="0" borderId="2" xfId="0" applyNumberFormat="1" applyFont="1" applyFill="1" applyBorder="1" applyAlignment="1">
      <alignment horizontal="right" vertical="center" shrinkToFit="1"/>
    </xf>
    <xf numFmtId="178" fontId="30" fillId="0" borderId="2" xfId="0" applyNumberFormat="1" applyFont="1" applyBorder="1" applyAlignment="1">
      <alignment horizontal="left" vertical="center" shrinkToFit="1"/>
    </xf>
    <xf numFmtId="179" fontId="30" fillId="0" borderId="2" xfId="0" applyNumberFormat="1" applyFont="1" applyBorder="1" applyAlignment="1">
      <alignment horizontal="right" vertical="center" shrinkToFit="1"/>
    </xf>
    <xf numFmtId="180" fontId="30" fillId="0" borderId="2" xfId="0" applyNumberFormat="1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2" xfId="0" applyNumberFormat="1" applyFont="1" applyFill="1" applyBorder="1" applyAlignment="1" applyProtection="1">
      <alignment horizontal="center" shrinkToFit="1"/>
    </xf>
    <xf numFmtId="178" fontId="31" fillId="0" borderId="2" xfId="0" applyNumberFormat="1" applyFont="1" applyFill="1" applyBorder="1" applyAlignment="1">
      <alignment horizontal="left" vertical="center" shrinkToFit="1"/>
    </xf>
    <xf numFmtId="3" fontId="32" fillId="0" borderId="2" xfId="0" quotePrefix="1" applyNumberFormat="1" applyFont="1" applyBorder="1" applyAlignment="1">
      <alignment horizontal="right" vertical="center" shrinkToFit="1"/>
    </xf>
    <xf numFmtId="38" fontId="32" fillId="0" borderId="2" xfId="2" applyNumberFormat="1" applyFont="1" applyBorder="1" applyAlignment="1">
      <alignment horizontal="center" vertical="center" shrinkToFit="1"/>
    </xf>
    <xf numFmtId="0" fontId="32" fillId="0" borderId="2" xfId="0" quotePrefix="1" applyFont="1" applyBorder="1" applyAlignment="1">
      <alignment horizontal="center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0" fontId="32" fillId="0" borderId="2" xfId="0" applyNumberFormat="1" applyFont="1" applyFill="1" applyBorder="1" applyAlignment="1" applyProtection="1">
      <alignment horizontal="center" shrinkToFit="1"/>
    </xf>
    <xf numFmtId="38" fontId="30" fillId="4" borderId="2" xfId="2" applyNumberFormat="1" applyFont="1" applyFill="1" applyBorder="1" applyAlignment="1">
      <alignment horizontal="center" vertical="center" shrinkToFit="1"/>
    </xf>
    <xf numFmtId="0" fontId="30" fillId="4" borderId="2" xfId="0" applyNumberFormat="1" applyFont="1" applyFill="1" applyBorder="1" applyAlignment="1" applyProtection="1">
      <alignment horizont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wrapText="1"/>
    </xf>
    <xf numFmtId="41" fontId="33" fillId="0" borderId="2" xfId="1" quotePrefix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wrapText="1"/>
    </xf>
    <xf numFmtId="10" fontId="0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1" fontId="2" fillId="0" borderId="2" xfId="1" applyFont="1" applyFill="1" applyBorder="1" applyAlignment="1" applyProtection="1">
      <alignment horizontal="center" vertical="center" shrinkToFit="1"/>
    </xf>
    <xf numFmtId="182" fontId="33" fillId="0" borderId="2" xfId="0" quotePrefix="1" applyNumberFormat="1" applyFont="1" applyFill="1" applyBorder="1" applyAlignment="1" applyProtection="1">
      <alignment horizontal="center" vertical="center" shrinkToFit="1"/>
    </xf>
    <xf numFmtId="0" fontId="35" fillId="0" borderId="2" xfId="0" applyFont="1" applyBorder="1" applyAlignment="1" applyProtection="1">
      <alignment horizontal="left" vertical="center" shrinkToFit="1"/>
    </xf>
    <xf numFmtId="41" fontId="2" fillId="0" borderId="2" xfId="1" quotePrefix="1" applyFont="1" applyFill="1" applyBorder="1" applyAlignment="1" applyProtection="1">
      <alignment horizontal="center" vertical="center" shrinkToFit="1"/>
    </xf>
    <xf numFmtId="182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177" fontId="35" fillId="0" borderId="2" xfId="0" applyNumberFormat="1" applyFont="1" applyBorder="1" applyAlignment="1" applyProtection="1">
      <alignment horizontal="right" vertical="center" wrapText="1"/>
    </xf>
    <xf numFmtId="178" fontId="34" fillId="0" borderId="2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" fillId="0" borderId="0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1" fontId="0" fillId="0" borderId="2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>
      <alignment horizontal="right"/>
    </xf>
    <xf numFmtId="41" fontId="4" fillId="0" borderId="0" xfId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" fillId="0" borderId="2" xfId="0" quotePrefix="1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3" fontId="21" fillId="4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Font="1" applyBorder="1" applyAlignment="1">
      <alignment horizontal="left" vertical="center" shrinkToFit="1"/>
    </xf>
    <xf numFmtId="0" fontId="33" fillId="0" borderId="2" xfId="0" quotePrefix="1" applyNumberFormat="1" applyFont="1" applyFill="1" applyBorder="1" applyAlignment="1" applyProtection="1">
      <alignment horizontal="center" vertical="center" shrinkToFit="1"/>
    </xf>
    <xf numFmtId="0" fontId="33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quotePrefix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32" fillId="4" borderId="2" xfId="0" applyNumberFormat="1" applyFont="1" applyFill="1" applyBorder="1" applyAlignment="1" applyProtection="1">
      <alignment horizontal="center" vertical="center" shrinkToFit="1"/>
    </xf>
    <xf numFmtId="41" fontId="32" fillId="4" borderId="2" xfId="1" applyFont="1" applyFill="1" applyBorder="1" applyAlignment="1" applyProtection="1">
      <alignment horizontal="right" vertical="center" shrinkToFit="1"/>
    </xf>
    <xf numFmtId="41" fontId="32" fillId="4" borderId="2" xfId="1" quotePrefix="1" applyFont="1" applyFill="1" applyBorder="1" applyAlignment="1" applyProtection="1">
      <alignment horizontal="right" vertical="center" shrinkToFit="1"/>
    </xf>
    <xf numFmtId="177" fontId="29" fillId="0" borderId="2" xfId="0" applyNumberFormat="1" applyFont="1" applyBorder="1" applyAlignment="1" applyProtection="1">
      <alignment horizontal="right" vertical="center" shrinkToFit="1"/>
    </xf>
    <xf numFmtId="0" fontId="32" fillId="0" borderId="2" xfId="0" applyNumberFormat="1" applyFont="1" applyFill="1" applyBorder="1" applyAlignment="1" applyProtection="1">
      <alignment horizontal="right" vertical="center" shrinkToFit="1"/>
    </xf>
    <xf numFmtId="41" fontId="32" fillId="0" borderId="2" xfId="1" applyFont="1" applyFill="1" applyBorder="1" applyAlignment="1" applyProtection="1">
      <alignment horizontal="right" vertical="center" shrinkToFit="1"/>
    </xf>
    <xf numFmtId="0" fontId="29" fillId="0" borderId="2" xfId="0" applyFont="1" applyBorder="1" applyAlignment="1" applyProtection="1">
      <alignment horizontal="left" vertical="center" shrinkToFit="1"/>
    </xf>
    <xf numFmtId="177" fontId="29" fillId="0" borderId="2" xfId="0" applyNumberFormat="1" applyFont="1" applyBorder="1" applyAlignment="1" applyProtection="1">
      <alignment horizontal="right" vertical="center" wrapText="1"/>
    </xf>
    <xf numFmtId="41" fontId="32" fillId="4" borderId="2" xfId="1" applyFont="1" applyFill="1" applyBorder="1" applyAlignment="1" applyProtection="1">
      <alignment horizontal="center" vertical="center" shrinkToFit="1"/>
    </xf>
    <xf numFmtId="41" fontId="32" fillId="4" borderId="2" xfId="1" quotePrefix="1" applyFont="1" applyFill="1" applyBorder="1" applyAlignment="1" applyProtection="1">
      <alignment horizontal="center" vertical="center" shrinkToFit="1"/>
    </xf>
    <xf numFmtId="0" fontId="32" fillId="0" borderId="2" xfId="0" applyNumberFormat="1" applyFont="1" applyFill="1" applyBorder="1" applyAlignment="1" applyProtection="1">
      <alignment shrinkToFit="1"/>
    </xf>
    <xf numFmtId="41" fontId="32" fillId="0" borderId="2" xfId="1" applyFont="1" applyFill="1" applyBorder="1" applyAlignment="1" applyProtection="1"/>
    <xf numFmtId="0" fontId="32" fillId="0" borderId="2" xfId="0" applyNumberFormat="1" applyFont="1" applyFill="1" applyBorder="1" applyAlignment="1" applyProtection="1"/>
    <xf numFmtId="0" fontId="12" fillId="2" borderId="6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shrinkToFit="1"/>
    </xf>
    <xf numFmtId="38" fontId="24" fillId="0" borderId="2" xfId="2" applyNumberFormat="1" applyFont="1" applyBorder="1" applyAlignment="1">
      <alignment horizontal="center" vertical="center"/>
    </xf>
    <xf numFmtId="41" fontId="32" fillId="0" borderId="2" xfId="1" quotePrefix="1" applyFont="1" applyFill="1" applyBorder="1" applyAlignment="1" applyProtection="1">
      <alignment horizontal="right" vertical="center" shrinkToFit="1"/>
    </xf>
    <xf numFmtId="0" fontId="36" fillId="0" borderId="2" xfId="0" applyFont="1" applyBorder="1" applyAlignment="1" applyProtection="1">
      <alignment horizontal="left" vertical="center"/>
    </xf>
    <xf numFmtId="0" fontId="21" fillId="4" borderId="2" xfId="0" applyFont="1" applyFill="1" applyBorder="1" applyAlignment="1">
      <alignment horizontal="center" vertical="center" shrinkToFit="1"/>
    </xf>
    <xf numFmtId="0" fontId="24" fillId="0" borderId="2" xfId="0" quotePrefix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24" fillId="4" borderId="2" xfId="0" quotePrefix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38" fontId="24" fillId="4" borderId="2" xfId="702" applyNumberFormat="1" applyFont="1" applyFill="1" applyBorder="1" applyAlignment="1">
      <alignment horizontal="center" vertical="center"/>
    </xf>
    <xf numFmtId="3" fontId="27" fillId="4" borderId="2" xfId="0" applyNumberFormat="1" applyFont="1" applyFill="1" applyBorder="1" applyAlignment="1">
      <alignment horizontal="center" vertical="center"/>
    </xf>
    <xf numFmtId="41" fontId="27" fillId="0" borderId="2" xfId="178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7" fillId="4" borderId="2" xfId="0" applyFont="1" applyFill="1" applyBorder="1" applyAlignment="1">
      <alignment horizontal="center" vertical="center"/>
    </xf>
    <xf numFmtId="0" fontId="24" fillId="0" borderId="2" xfId="0" quotePrefix="1" applyFont="1" applyBorder="1" applyAlignment="1">
      <alignment horizontal="center" vertical="center" shrinkToFit="1"/>
    </xf>
    <xf numFmtId="38" fontId="24" fillId="0" borderId="2" xfId="4322" applyNumberFormat="1" applyFont="1" applyBorder="1" applyAlignment="1">
      <alignment horizontal="center" vertical="center" shrinkToFit="1"/>
    </xf>
    <xf numFmtId="3" fontId="24" fillId="4" borderId="2" xfId="0" applyNumberFormat="1" applyFont="1" applyFill="1" applyBorder="1" applyAlignment="1">
      <alignment horizontal="center" vertical="center" shrinkToFit="1"/>
    </xf>
    <xf numFmtId="38" fontId="24" fillId="0" borderId="2" xfId="702" applyNumberFormat="1" applyFont="1" applyBorder="1" applyAlignment="1">
      <alignment horizontal="center" vertical="center" shrinkToFit="1"/>
    </xf>
    <xf numFmtId="41" fontId="24" fillId="0" borderId="2" xfId="5761" applyFont="1" applyBorder="1" applyAlignment="1">
      <alignment horizontal="center" vertical="center" shrinkToFit="1"/>
    </xf>
    <xf numFmtId="41" fontId="32" fillId="0" borderId="2" xfId="1" quotePrefix="1" applyFont="1" applyFill="1" applyBorder="1" applyAlignment="1" applyProtection="1">
      <alignment horizontal="center" vertical="center" shrinkToFit="1"/>
    </xf>
    <xf numFmtId="41" fontId="32" fillId="0" borderId="2" xfId="1" applyFont="1" applyFill="1" applyBorder="1" applyAlignment="1" applyProtection="1">
      <alignment horizontal="center" shrinkToFi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4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14" fontId="15" fillId="0" borderId="7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3" fontId="15" fillId="0" borderId="21" xfId="0" applyNumberFormat="1" applyFont="1" applyBorder="1" applyAlignment="1">
      <alignment horizontal="center" vertical="center" shrinkToFit="1"/>
    </xf>
    <xf numFmtId="3" fontId="15" fillId="0" borderId="22" xfId="0" applyNumberFormat="1" applyFont="1" applyBorder="1" applyAlignment="1">
      <alignment horizontal="center" vertical="center" shrinkToFit="1"/>
    </xf>
    <xf numFmtId="9" fontId="15" fillId="0" borderId="8" xfId="0" applyNumberFormat="1" applyFont="1" applyBorder="1" applyAlignment="1">
      <alignment horizontal="center" vertical="center" wrapText="1"/>
    </xf>
    <xf numFmtId="49" fontId="7" fillId="2" borderId="25" xfId="0" applyNumberFormat="1" applyFont="1" applyFill="1" applyBorder="1" applyAlignment="1" applyProtection="1">
      <alignment horizontal="center" vertical="center"/>
    </xf>
    <xf numFmtId="49" fontId="7" fillId="2" borderId="26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  <xf numFmtId="0" fontId="7" fillId="2" borderId="28" xfId="0" applyNumberFormat="1" applyFont="1" applyFill="1" applyBorder="1" applyAlignment="1" applyProtection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 shrinkToFit="1"/>
    </xf>
    <xf numFmtId="176" fontId="24" fillId="0" borderId="2" xfId="1" applyNumberFormat="1" applyFont="1" applyBorder="1" applyAlignment="1">
      <alignment horizontal="center" vertical="center"/>
    </xf>
    <xf numFmtId="10" fontId="2" fillId="0" borderId="2" xfId="1" quotePrefix="1" applyNumberFormat="1" applyFont="1" applyFill="1" applyBorder="1" applyAlignment="1" applyProtection="1">
      <alignment horizontal="center" vertical="center" shrinkToFit="1"/>
    </xf>
    <xf numFmtId="41" fontId="32" fillId="0" borderId="2" xfId="1" applyFont="1" applyFill="1" applyBorder="1" applyAlignment="1" applyProtection="1">
      <alignment shrinkToFit="1"/>
    </xf>
    <xf numFmtId="0" fontId="36" fillId="0" borderId="2" xfId="0" applyFont="1" applyBorder="1" applyAlignment="1" applyProtection="1">
      <alignment horizontal="left" vertical="center" shrinkToFit="1"/>
    </xf>
    <xf numFmtId="177" fontId="36" fillId="0" borderId="2" xfId="0" applyNumberFormat="1" applyFont="1" applyBorder="1" applyAlignment="1" applyProtection="1">
      <alignment horizontal="right" vertical="center" wrapText="1"/>
    </xf>
  </cellXfs>
  <cellStyles count="5762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"/>
  <sheetViews>
    <sheetView tabSelected="1" zoomScaleNormal="100" workbookViewId="0">
      <selection activeCell="C9" sqref="C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03" customWidth="1"/>
    <col min="9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216" t="s">
        <v>68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12" ht="25.5">
      <c r="A2" s="217" t="s">
        <v>69</v>
      </c>
      <c r="B2" s="217"/>
      <c r="C2" s="217"/>
      <c r="D2" s="36"/>
      <c r="E2" s="36"/>
      <c r="F2" s="36"/>
      <c r="G2" s="36"/>
      <c r="H2" s="198"/>
      <c r="I2" s="36"/>
      <c r="J2" s="36"/>
      <c r="K2" s="36"/>
      <c r="L2" s="36"/>
    </row>
    <row r="3" spans="1:12" ht="24.75" customHeight="1">
      <c r="A3" s="37" t="s">
        <v>70</v>
      </c>
      <c r="B3" s="37" t="s">
        <v>50</v>
      </c>
      <c r="C3" s="37" t="s">
        <v>71</v>
      </c>
      <c r="D3" s="37" t="s">
        <v>72</v>
      </c>
      <c r="E3" s="37" t="s">
        <v>73</v>
      </c>
      <c r="F3" s="37" t="s">
        <v>74</v>
      </c>
      <c r="G3" s="37" t="s">
        <v>75</v>
      </c>
      <c r="H3" s="37" t="s">
        <v>76</v>
      </c>
      <c r="I3" s="38" t="s">
        <v>51</v>
      </c>
      <c r="J3" s="38" t="s">
        <v>77</v>
      </c>
      <c r="K3" s="38" t="s">
        <v>78</v>
      </c>
      <c r="L3" s="38" t="s">
        <v>1</v>
      </c>
    </row>
    <row r="4" spans="1:12" s="66" customFormat="1" ht="24.75" customHeight="1">
      <c r="A4" s="195">
        <v>2019</v>
      </c>
      <c r="B4" s="195">
        <v>11</v>
      </c>
      <c r="C4" s="195" t="s">
        <v>171</v>
      </c>
      <c r="D4" s="205" t="s">
        <v>150</v>
      </c>
      <c r="E4" s="206"/>
      <c r="F4" s="205">
        <v>1</v>
      </c>
      <c r="G4" s="195" t="s">
        <v>165</v>
      </c>
      <c r="H4" s="207">
        <v>1000</v>
      </c>
      <c r="I4" s="195" t="s">
        <v>22</v>
      </c>
      <c r="J4" s="195" t="s">
        <v>172</v>
      </c>
      <c r="K4" s="195" t="s">
        <v>173</v>
      </c>
      <c r="L4" s="185"/>
    </row>
    <row r="5" spans="1:12" s="104" customFormat="1" ht="24.75" customHeight="1">
      <c r="A5" s="195">
        <v>2019</v>
      </c>
      <c r="B5" s="185">
        <v>12</v>
      </c>
      <c r="C5" s="185" t="s">
        <v>174</v>
      </c>
      <c r="D5" s="205" t="s">
        <v>150</v>
      </c>
      <c r="E5" s="206"/>
      <c r="F5" s="205">
        <v>1</v>
      </c>
      <c r="G5" s="195" t="s">
        <v>165</v>
      </c>
      <c r="H5" s="207">
        <v>1000</v>
      </c>
      <c r="I5" s="195" t="s">
        <v>22</v>
      </c>
      <c r="J5" s="195" t="s">
        <v>172</v>
      </c>
      <c r="K5" s="195" t="s">
        <v>173</v>
      </c>
      <c r="L5" s="185"/>
    </row>
    <row r="6" spans="1:12" ht="24.75" customHeight="1">
      <c r="A6" s="195">
        <v>2019</v>
      </c>
      <c r="B6" s="185">
        <v>11</v>
      </c>
      <c r="C6" s="185" t="s">
        <v>492</v>
      </c>
      <c r="D6" s="185" t="s">
        <v>493</v>
      </c>
      <c r="E6" s="195" t="s">
        <v>495</v>
      </c>
      <c r="F6" s="195">
        <v>150</v>
      </c>
      <c r="G6" s="195" t="s">
        <v>496</v>
      </c>
      <c r="H6" s="208">
        <v>1970000</v>
      </c>
      <c r="I6" s="205" t="s">
        <v>22</v>
      </c>
      <c r="J6" s="205" t="s">
        <v>166</v>
      </c>
      <c r="K6" s="185" t="s">
        <v>497</v>
      </c>
      <c r="L6" s="185"/>
    </row>
    <row r="7" spans="1:12" s="104" customFormat="1" ht="24.75" customHeight="1">
      <c r="A7" s="195">
        <v>2019</v>
      </c>
      <c r="B7" s="185">
        <v>11</v>
      </c>
      <c r="C7" s="205" t="s">
        <v>498</v>
      </c>
      <c r="D7" s="185" t="s">
        <v>150</v>
      </c>
      <c r="E7" s="195" t="s">
        <v>495</v>
      </c>
      <c r="F7" s="205">
        <v>110</v>
      </c>
      <c r="G7" s="185" t="s">
        <v>496</v>
      </c>
      <c r="H7" s="207">
        <v>6430000</v>
      </c>
      <c r="I7" s="195" t="s">
        <v>499</v>
      </c>
      <c r="J7" s="195" t="s">
        <v>166</v>
      </c>
      <c r="K7" s="185" t="s">
        <v>497</v>
      </c>
      <c r="L7" s="185"/>
    </row>
    <row r="8" spans="1:12" s="104" customFormat="1" ht="24.75" customHeight="1">
      <c r="A8" s="195">
        <v>2019</v>
      </c>
      <c r="B8" s="185">
        <v>11</v>
      </c>
      <c r="C8" s="185" t="s">
        <v>500</v>
      </c>
      <c r="D8" s="185" t="s">
        <v>501</v>
      </c>
      <c r="E8" s="195" t="s">
        <v>494</v>
      </c>
      <c r="F8" s="195">
        <v>150</v>
      </c>
      <c r="G8" s="195" t="s">
        <v>502</v>
      </c>
      <c r="H8" s="208">
        <v>790000</v>
      </c>
      <c r="I8" s="195" t="s">
        <v>22</v>
      </c>
      <c r="J8" s="195" t="s">
        <v>166</v>
      </c>
      <c r="K8" s="185" t="s">
        <v>497</v>
      </c>
      <c r="L8" s="196"/>
    </row>
    <row r="9" spans="1:12" s="104" customFormat="1" ht="24.75" customHeight="1">
      <c r="A9" s="185"/>
      <c r="B9" s="185"/>
      <c r="C9" s="185"/>
      <c r="D9" s="169" t="s">
        <v>48</v>
      </c>
      <c r="E9" s="52" t="s">
        <v>79</v>
      </c>
      <c r="F9" s="169" t="s">
        <v>48</v>
      </c>
      <c r="G9" s="185"/>
      <c r="H9" s="209"/>
      <c r="I9" s="185"/>
      <c r="J9" s="185"/>
      <c r="K9" s="185"/>
      <c r="L9" s="185"/>
    </row>
    <row r="10" spans="1:12" s="105" customFormat="1" ht="24.75" customHeight="1">
      <c r="A10" s="107"/>
      <c r="B10" s="107"/>
      <c r="C10" s="100"/>
      <c r="D10" s="169"/>
      <c r="E10" s="52"/>
      <c r="F10" s="169"/>
      <c r="G10" s="107"/>
      <c r="H10" s="201"/>
      <c r="I10" s="107"/>
      <c r="J10" s="108"/>
      <c r="K10" s="108"/>
      <c r="L10" s="108"/>
    </row>
    <row r="11" spans="1:12" s="105" customFormat="1" ht="24.75" customHeight="1">
      <c r="A11" s="107"/>
      <c r="B11" s="107"/>
      <c r="C11" s="100"/>
      <c r="D11" s="169"/>
      <c r="E11" s="52"/>
      <c r="F11" s="169"/>
      <c r="G11" s="107"/>
      <c r="H11" s="201"/>
      <c r="I11" s="107"/>
      <c r="J11" s="108"/>
      <c r="K11" s="108"/>
      <c r="L11" s="108"/>
    </row>
    <row r="12" spans="1:12" ht="24.75" customHeight="1">
      <c r="A12" s="107"/>
      <c r="B12" s="107"/>
      <c r="C12" s="100"/>
      <c r="D12" s="161"/>
      <c r="E12" s="52"/>
      <c r="F12" s="161"/>
      <c r="G12" s="107"/>
      <c r="H12" s="193"/>
      <c r="I12" s="107"/>
      <c r="J12" s="108"/>
      <c r="K12" s="108"/>
      <c r="L12" s="108"/>
    </row>
    <row r="13" spans="1:12" ht="24.75" customHeight="1">
      <c r="A13" s="107"/>
      <c r="B13" s="107"/>
      <c r="C13" s="107"/>
      <c r="D13" s="169"/>
      <c r="E13" s="52"/>
      <c r="F13" s="169"/>
      <c r="G13" s="107"/>
      <c r="H13" s="109"/>
      <c r="I13" s="107"/>
      <c r="J13" s="108"/>
      <c r="K13" s="108"/>
      <c r="L13" s="99"/>
    </row>
    <row r="14" spans="1:12" s="96" customFormat="1" ht="24.75" customHeight="1">
      <c r="A14" s="95"/>
      <c r="B14" s="95"/>
      <c r="C14" s="94"/>
      <c r="D14" s="106"/>
      <c r="E14" s="95"/>
      <c r="F14" s="95"/>
      <c r="G14" s="95"/>
      <c r="H14" s="97"/>
      <c r="I14" s="95"/>
      <c r="J14" s="98"/>
      <c r="K14" s="98"/>
      <c r="L14" s="101"/>
    </row>
    <row r="15" spans="1:12" ht="24.75" customHeight="1">
      <c r="A15" s="107"/>
      <c r="B15" s="107"/>
      <c r="C15" s="106"/>
      <c r="D15" s="106"/>
      <c r="E15" s="106"/>
      <c r="F15" s="107"/>
      <c r="G15" s="107"/>
      <c r="H15" s="87"/>
      <c r="I15" s="107"/>
      <c r="J15" s="107"/>
      <c r="K15" s="107"/>
      <c r="L15" s="99"/>
    </row>
    <row r="16" spans="1:12" ht="24.75" customHeight="1">
      <c r="A16" s="89"/>
      <c r="B16" s="89"/>
      <c r="C16" s="89"/>
      <c r="D16" s="110"/>
      <c r="E16" s="52"/>
      <c r="F16" s="110"/>
      <c r="G16" s="89"/>
      <c r="H16" s="202"/>
      <c r="I16" s="89"/>
      <c r="J16" s="88"/>
      <c r="K16" s="90"/>
      <c r="L16" s="88"/>
    </row>
    <row r="17" spans="1:12" ht="24.75" customHeight="1">
      <c r="A17" s="40"/>
      <c r="B17" s="40"/>
      <c r="C17" s="40"/>
      <c r="D17" s="40"/>
      <c r="E17" s="40"/>
      <c r="F17" s="40"/>
      <c r="G17" s="40"/>
      <c r="H17" s="202"/>
      <c r="I17" s="40"/>
      <c r="J17" s="39"/>
      <c r="K17" s="41"/>
      <c r="L17" s="39"/>
    </row>
    <row r="18" spans="1:12" ht="24.75" customHeight="1">
      <c r="A18" s="40"/>
      <c r="B18" s="40"/>
      <c r="C18" s="40"/>
      <c r="D18" s="40"/>
      <c r="E18" s="40"/>
      <c r="F18" s="40"/>
      <c r="G18" s="40"/>
      <c r="H18" s="202"/>
      <c r="I18" s="40"/>
      <c r="J18" s="39"/>
      <c r="K18" s="41"/>
      <c r="L18" s="39"/>
    </row>
  </sheetData>
  <mergeCells count="2">
    <mergeCell ref="A1:L1"/>
    <mergeCell ref="A2:C2"/>
  </mergeCells>
  <phoneticPr fontId="3" type="noConversion"/>
  <dataValidations disablePrompts="1" count="1">
    <dataValidation type="textLength" operator="lessThanOrEqual" allowBlank="1" showInputMessage="1" showErrorMessage="1" sqref="F15 F17:F18 F7 F4:F5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130" zoomScaleNormal="130" workbookViewId="0">
      <selection activeCell="F13" sqref="F13"/>
    </sheetView>
  </sheetViews>
  <sheetFormatPr defaultRowHeight="13.5"/>
  <cols>
    <col min="1" max="1" width="12.5546875" style="3" customWidth="1"/>
    <col min="2" max="2" width="20.77734375" style="3" customWidth="1"/>
    <col min="3" max="4" width="11.109375" style="3" customWidth="1"/>
    <col min="5" max="5" width="9.5546875" style="3" bestFit="1" customWidth="1"/>
    <col min="6" max="7" width="9.5546875" style="3" customWidth="1"/>
    <col min="8" max="8" width="11.44140625" style="3" bestFit="1" customWidth="1"/>
    <col min="9" max="9" width="18.6640625" style="15" customWidth="1"/>
  </cols>
  <sheetData>
    <row r="1" spans="1:9" ht="25.5">
      <c r="A1" s="218" t="s">
        <v>101</v>
      </c>
      <c r="B1" s="218"/>
      <c r="C1" s="218"/>
      <c r="D1" s="218"/>
      <c r="E1" s="218"/>
      <c r="F1" s="218"/>
      <c r="G1" s="218"/>
      <c r="H1" s="218"/>
      <c r="I1" s="218"/>
    </row>
    <row r="2" spans="1:9" ht="25.5">
      <c r="A2" s="219" t="s">
        <v>22</v>
      </c>
      <c r="B2" s="219"/>
      <c r="C2" s="1"/>
      <c r="D2" s="1"/>
      <c r="E2" s="1"/>
      <c r="F2" s="1"/>
      <c r="G2" s="1"/>
      <c r="H2" s="1"/>
      <c r="I2" s="53" t="s">
        <v>3</v>
      </c>
    </row>
    <row r="3" spans="1:9" ht="26.25" customHeight="1">
      <c r="A3" s="253" t="s">
        <v>4</v>
      </c>
      <c r="B3" s="251" t="s">
        <v>5</v>
      </c>
      <c r="C3" s="251" t="s">
        <v>84</v>
      </c>
      <c r="D3" s="251" t="s">
        <v>103</v>
      </c>
      <c r="E3" s="249" t="s">
        <v>104</v>
      </c>
      <c r="F3" s="250"/>
      <c r="G3" s="249" t="s">
        <v>105</v>
      </c>
      <c r="H3" s="250"/>
      <c r="I3" s="251" t="s">
        <v>102</v>
      </c>
    </row>
    <row r="4" spans="1:9" ht="28.5" customHeight="1">
      <c r="A4" s="254"/>
      <c r="B4" s="252"/>
      <c r="C4" s="252"/>
      <c r="D4" s="252"/>
      <c r="E4" s="55" t="s">
        <v>118</v>
      </c>
      <c r="F4" s="55" t="s">
        <v>119</v>
      </c>
      <c r="G4" s="55" t="s">
        <v>118</v>
      </c>
      <c r="H4" s="55" t="s">
        <v>119</v>
      </c>
      <c r="I4" s="252"/>
    </row>
    <row r="5" spans="1:9" ht="28.5" customHeight="1">
      <c r="A5" s="11"/>
      <c r="B5" s="33"/>
      <c r="C5" s="58"/>
      <c r="D5" s="58" t="s">
        <v>154</v>
      </c>
      <c r="E5" s="58"/>
      <c r="F5" s="27"/>
      <c r="G5" s="27"/>
      <c r="H5" s="27"/>
      <c r="I5" s="9"/>
    </row>
    <row r="6" spans="1:9" ht="28.5" customHeight="1">
      <c r="A6" s="11"/>
      <c r="B6" s="33"/>
      <c r="C6" s="58"/>
      <c r="D6" s="58"/>
      <c r="E6" s="58"/>
      <c r="F6" s="27"/>
      <c r="G6" s="27"/>
      <c r="H6" s="27"/>
      <c r="I6" s="9"/>
    </row>
    <row r="7" spans="1:9" ht="28.5" customHeight="1">
      <c r="A7" s="11"/>
      <c r="B7" s="33"/>
      <c r="C7" s="27"/>
      <c r="D7" s="27"/>
      <c r="E7" s="27"/>
      <c r="F7" s="27"/>
      <c r="G7" s="27"/>
      <c r="H7" s="27"/>
      <c r="I7" s="9"/>
    </row>
    <row r="8" spans="1:9" ht="28.5" customHeight="1">
      <c r="A8" s="11"/>
      <c r="B8" s="33"/>
      <c r="C8" s="27"/>
      <c r="D8" s="27"/>
      <c r="E8" s="27"/>
      <c r="F8" s="27"/>
      <c r="G8" s="27"/>
      <c r="H8" s="27"/>
      <c r="I8" s="9"/>
    </row>
    <row r="9" spans="1:9" ht="28.5" customHeight="1">
      <c r="A9" s="11"/>
      <c r="B9" s="33"/>
      <c r="C9" s="27"/>
      <c r="D9" s="27"/>
      <c r="E9" s="27"/>
      <c r="F9" s="27"/>
      <c r="G9" s="27"/>
      <c r="H9" s="27"/>
      <c r="I9" s="9"/>
    </row>
    <row r="10" spans="1:9" ht="28.5" customHeight="1">
      <c r="A10" s="11"/>
      <c r="B10" s="33"/>
      <c r="C10" s="35"/>
      <c r="D10" s="35"/>
      <c r="E10" s="35"/>
      <c r="F10" s="35"/>
      <c r="G10" s="35"/>
      <c r="H10" s="35"/>
      <c r="I10" s="9"/>
    </row>
    <row r="11" spans="1:9" ht="28.5" customHeight="1">
      <c r="A11" s="11"/>
      <c r="B11" s="33"/>
      <c r="C11" s="35"/>
      <c r="D11" s="35"/>
      <c r="E11" s="35"/>
      <c r="F11" s="35"/>
      <c r="G11" s="35"/>
      <c r="H11" s="35"/>
      <c r="I11" s="9"/>
    </row>
    <row r="12" spans="1:9" ht="28.5" customHeight="1">
      <c r="A12" s="11"/>
      <c r="B12" s="33"/>
      <c r="C12" s="35"/>
      <c r="D12" s="35"/>
      <c r="E12" s="35"/>
      <c r="F12" s="35"/>
      <c r="G12" s="35"/>
      <c r="H12" s="35"/>
      <c r="I12" s="9"/>
    </row>
    <row r="13" spans="1:9" ht="28.5" customHeight="1">
      <c r="A13" s="11"/>
      <c r="B13" s="8"/>
      <c r="C13" s="35"/>
      <c r="D13" s="35"/>
      <c r="E13" s="35"/>
      <c r="F13" s="35"/>
      <c r="G13" s="35"/>
      <c r="H13" s="35"/>
      <c r="I13" s="9"/>
    </row>
    <row r="14" spans="1:9" ht="28.5" customHeight="1">
      <c r="A14" s="11"/>
      <c r="B14" s="8"/>
      <c r="C14" s="35"/>
      <c r="D14" s="35"/>
      <c r="E14" s="35"/>
      <c r="F14" s="35"/>
      <c r="G14" s="35"/>
      <c r="H14" s="35"/>
      <c r="I14" s="9"/>
    </row>
    <row r="15" spans="1:9" ht="28.5" customHeight="1">
      <c r="A15" s="11"/>
      <c r="B15" s="8"/>
      <c r="C15" s="35"/>
      <c r="D15" s="35"/>
      <c r="E15" s="35"/>
      <c r="F15" s="35"/>
      <c r="G15" s="35"/>
      <c r="H15" s="35"/>
      <c r="I15" s="9"/>
    </row>
    <row r="16" spans="1:9" ht="28.5" customHeight="1">
      <c r="A16" s="11"/>
      <c r="B16" s="8"/>
      <c r="C16" s="10"/>
      <c r="D16" s="10"/>
      <c r="E16" s="10"/>
      <c r="F16" s="10"/>
      <c r="G16" s="10"/>
      <c r="H16" s="10"/>
      <c r="I16" s="9"/>
    </row>
    <row r="17" spans="3:9">
      <c r="C17" s="12"/>
      <c r="D17" s="12"/>
      <c r="E17" s="12"/>
      <c r="F17" s="12"/>
      <c r="G17" s="12"/>
      <c r="H17" s="12"/>
      <c r="I17" s="1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85" zoomScaleNormal="85" workbookViewId="0">
      <selection activeCell="I15" sqref="I3:I1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216" t="s">
        <v>91</v>
      </c>
      <c r="B1" s="216"/>
      <c r="C1" s="216"/>
      <c r="D1" s="216"/>
      <c r="E1" s="216"/>
      <c r="F1" s="216"/>
      <c r="G1" s="216"/>
      <c r="H1" s="216"/>
      <c r="I1" s="216"/>
    </row>
    <row r="2" spans="1:12" ht="24">
      <c r="A2" s="67" t="s">
        <v>49</v>
      </c>
      <c r="B2" s="68" t="s">
        <v>50</v>
      </c>
      <c r="C2" s="67" t="s">
        <v>65</v>
      </c>
      <c r="D2" s="67" t="s">
        <v>0</v>
      </c>
      <c r="E2" s="69" t="s">
        <v>66</v>
      </c>
      <c r="F2" s="67" t="s">
        <v>51</v>
      </c>
      <c r="G2" s="67" t="s">
        <v>52</v>
      </c>
      <c r="H2" s="67" t="s">
        <v>53</v>
      </c>
      <c r="I2" s="67" t="s">
        <v>1</v>
      </c>
    </row>
    <row r="3" spans="1:12" s="104" customFormat="1" ht="24.75" customHeight="1">
      <c r="A3" s="194">
        <v>2019</v>
      </c>
      <c r="B3" s="194">
        <v>11</v>
      </c>
      <c r="C3" s="170" t="s">
        <v>175</v>
      </c>
      <c r="D3" s="190" t="s">
        <v>150</v>
      </c>
      <c r="E3" s="186">
        <v>1500</v>
      </c>
      <c r="F3" s="190" t="s">
        <v>22</v>
      </c>
      <c r="G3" s="194" t="s">
        <v>172</v>
      </c>
      <c r="H3" s="194" t="s">
        <v>173</v>
      </c>
      <c r="I3" s="99"/>
      <c r="J3" s="102"/>
      <c r="K3" s="103"/>
      <c r="L3" s="102"/>
    </row>
    <row r="4" spans="1:12" s="104" customFormat="1" ht="24.75" customHeight="1">
      <c r="A4" s="192">
        <v>2019</v>
      </c>
      <c r="B4" s="192">
        <v>11</v>
      </c>
      <c r="C4" s="204" t="s">
        <v>176</v>
      </c>
      <c r="D4" s="191" t="s">
        <v>150</v>
      </c>
      <c r="E4" s="200">
        <v>1000</v>
      </c>
      <c r="F4" s="191" t="s">
        <v>22</v>
      </c>
      <c r="G4" s="191" t="s">
        <v>172</v>
      </c>
      <c r="H4" s="192" t="s">
        <v>173</v>
      </c>
      <c r="I4" s="194"/>
      <c r="J4" s="102"/>
      <c r="K4" s="103"/>
      <c r="L4" s="102"/>
    </row>
    <row r="5" spans="1:12" s="104" customFormat="1" ht="24.75" customHeight="1">
      <c r="A5" s="192">
        <v>2019</v>
      </c>
      <c r="B5" s="192">
        <v>12</v>
      </c>
      <c r="C5" s="195" t="s">
        <v>177</v>
      </c>
      <c r="D5" s="190" t="s">
        <v>150</v>
      </c>
      <c r="E5" s="186">
        <v>2000</v>
      </c>
      <c r="F5" s="190" t="s">
        <v>22</v>
      </c>
      <c r="G5" s="197" t="s">
        <v>178</v>
      </c>
      <c r="H5" s="192" t="s">
        <v>179</v>
      </c>
      <c r="I5" s="192"/>
      <c r="J5" s="102"/>
      <c r="K5" s="103"/>
      <c r="L5" s="102"/>
    </row>
    <row r="6" spans="1:12" s="104" customFormat="1" ht="24.75" customHeight="1">
      <c r="A6" s="192">
        <v>2019</v>
      </c>
      <c r="B6" s="192">
        <v>12</v>
      </c>
      <c r="C6" s="195" t="s">
        <v>180</v>
      </c>
      <c r="D6" s="192" t="s">
        <v>150</v>
      </c>
      <c r="E6" s="199">
        <v>10400</v>
      </c>
      <c r="F6" s="197" t="s">
        <v>22</v>
      </c>
      <c r="G6" s="197" t="s">
        <v>181</v>
      </c>
      <c r="H6" s="192" t="s">
        <v>182</v>
      </c>
      <c r="I6" s="192"/>
      <c r="J6" s="102"/>
      <c r="K6" s="103"/>
      <c r="L6" s="102"/>
    </row>
    <row r="7" spans="1:12" s="104" customFormat="1" ht="24.75" customHeight="1">
      <c r="A7" s="192">
        <v>2019</v>
      </c>
      <c r="B7" s="192">
        <v>11</v>
      </c>
      <c r="C7" s="195" t="s">
        <v>183</v>
      </c>
      <c r="D7" s="192" t="s">
        <v>184</v>
      </c>
      <c r="E7" s="199">
        <v>500</v>
      </c>
      <c r="F7" s="197" t="s">
        <v>185</v>
      </c>
      <c r="G7" s="197" t="s">
        <v>186</v>
      </c>
      <c r="H7" s="192" t="s">
        <v>187</v>
      </c>
      <c r="I7" s="192"/>
      <c r="J7" s="102"/>
      <c r="K7" s="103"/>
      <c r="L7" s="102"/>
    </row>
    <row r="8" spans="1:12" s="104" customFormat="1" ht="24.75" customHeight="1">
      <c r="A8" s="194">
        <v>2019</v>
      </c>
      <c r="B8" s="194" t="s">
        <v>164</v>
      </c>
      <c r="C8" s="170" t="s">
        <v>183</v>
      </c>
      <c r="D8" s="190" t="s">
        <v>150</v>
      </c>
      <c r="E8" s="186">
        <v>800</v>
      </c>
      <c r="F8" s="190" t="s">
        <v>185</v>
      </c>
      <c r="G8" s="194" t="s">
        <v>186</v>
      </c>
      <c r="H8" s="194" t="s">
        <v>187</v>
      </c>
      <c r="I8" s="194"/>
      <c r="J8" s="102"/>
      <c r="K8" s="103"/>
      <c r="L8" s="102"/>
    </row>
    <row r="9" spans="1:12" ht="24.75" customHeight="1">
      <c r="A9" s="194">
        <v>2019</v>
      </c>
      <c r="B9" s="194">
        <v>12</v>
      </c>
      <c r="C9" s="185" t="s">
        <v>188</v>
      </c>
      <c r="D9" s="194" t="s">
        <v>150</v>
      </c>
      <c r="E9" s="186">
        <v>6000</v>
      </c>
      <c r="F9" s="190" t="s">
        <v>22</v>
      </c>
      <c r="G9" s="190" t="s">
        <v>189</v>
      </c>
      <c r="H9" s="194" t="s">
        <v>187</v>
      </c>
      <c r="I9" s="194"/>
    </row>
    <row r="10" spans="1:12" ht="24.75" customHeight="1">
      <c r="A10" s="194">
        <v>2019</v>
      </c>
      <c r="B10" s="194">
        <v>11</v>
      </c>
      <c r="C10" s="185" t="s">
        <v>191</v>
      </c>
      <c r="D10" s="194" t="s">
        <v>190</v>
      </c>
      <c r="E10" s="186">
        <v>42504</v>
      </c>
      <c r="F10" s="190" t="s">
        <v>202</v>
      </c>
      <c r="G10" s="193" t="s">
        <v>200</v>
      </c>
      <c r="H10" s="194" t="s">
        <v>201</v>
      </c>
      <c r="I10" s="194"/>
    </row>
    <row r="11" spans="1:12" ht="24.75" customHeight="1">
      <c r="A11" s="194">
        <v>2019</v>
      </c>
      <c r="B11" s="194">
        <v>11</v>
      </c>
      <c r="C11" s="185" t="s">
        <v>192</v>
      </c>
      <c r="D11" s="190" t="s">
        <v>190</v>
      </c>
      <c r="E11" s="186">
        <v>63756</v>
      </c>
      <c r="F11" s="190" t="s">
        <v>197</v>
      </c>
      <c r="G11" s="194" t="s">
        <v>198</v>
      </c>
      <c r="H11" s="194" t="s">
        <v>199</v>
      </c>
      <c r="I11" s="99"/>
    </row>
    <row r="12" spans="1:12" ht="24.75" customHeight="1">
      <c r="A12" s="194">
        <v>2019</v>
      </c>
      <c r="B12" s="194">
        <v>11</v>
      </c>
      <c r="C12" s="256" t="s">
        <v>207</v>
      </c>
      <c r="D12" s="193" t="s">
        <v>190</v>
      </c>
      <c r="E12" s="193">
        <v>31878</v>
      </c>
      <c r="F12" s="193" t="s">
        <v>205</v>
      </c>
      <c r="G12" s="193" t="s">
        <v>203</v>
      </c>
      <c r="H12" s="194" t="s">
        <v>204</v>
      </c>
      <c r="I12" s="194"/>
    </row>
    <row r="13" spans="1:12" ht="24.75" customHeight="1">
      <c r="A13" s="194">
        <v>2019</v>
      </c>
      <c r="B13" s="194">
        <v>11</v>
      </c>
      <c r="C13" s="256" t="s">
        <v>206</v>
      </c>
      <c r="D13" s="190" t="s">
        <v>208</v>
      </c>
      <c r="E13" s="186">
        <v>85000</v>
      </c>
      <c r="F13" s="190" t="s">
        <v>209</v>
      </c>
      <c r="G13" s="194" t="s">
        <v>210</v>
      </c>
      <c r="H13" s="194" t="s">
        <v>211</v>
      </c>
      <c r="I13" s="194"/>
    </row>
    <row r="14" spans="1:12" ht="24.75" customHeight="1">
      <c r="A14" s="194">
        <v>2019</v>
      </c>
      <c r="B14" s="194">
        <v>11</v>
      </c>
      <c r="C14" s="256" t="s">
        <v>215</v>
      </c>
      <c r="D14" s="190" t="s">
        <v>216</v>
      </c>
      <c r="E14" s="186">
        <v>31878</v>
      </c>
      <c r="F14" s="190" t="s">
        <v>214</v>
      </c>
      <c r="G14" s="194" t="s">
        <v>212</v>
      </c>
      <c r="H14" s="194" t="s">
        <v>213</v>
      </c>
      <c r="I14" s="194"/>
    </row>
    <row r="15" spans="1:12" ht="24.75" customHeight="1">
      <c r="A15" s="194">
        <v>2019</v>
      </c>
      <c r="B15" s="194">
        <v>11</v>
      </c>
      <c r="C15" s="170" t="s">
        <v>217</v>
      </c>
      <c r="D15" s="190" t="s">
        <v>216</v>
      </c>
      <c r="E15" s="257">
        <v>42504</v>
      </c>
      <c r="F15" s="194" t="s">
        <v>220</v>
      </c>
      <c r="G15" s="194" t="s">
        <v>218</v>
      </c>
      <c r="H15" s="194" t="s">
        <v>219</v>
      </c>
      <c r="I15" s="194"/>
    </row>
    <row r="16" spans="1:12" ht="24.75" customHeight="1">
      <c r="A16" s="90"/>
      <c r="B16" s="90"/>
      <c r="C16" s="57"/>
      <c r="D16" s="169" t="s">
        <v>48</v>
      </c>
      <c r="E16" s="52" t="s">
        <v>79</v>
      </c>
      <c r="F16" s="169" t="s">
        <v>48</v>
      </c>
      <c r="G16" s="90"/>
      <c r="H16" s="90"/>
      <c r="I16" s="90"/>
    </row>
    <row r="17" spans="1:9" ht="24.75" customHeight="1">
      <c r="A17" s="90"/>
      <c r="B17" s="90"/>
      <c r="C17" s="57"/>
      <c r="D17" s="169"/>
      <c r="E17" s="52"/>
      <c r="F17" s="169"/>
      <c r="G17" s="90"/>
      <c r="H17" s="90"/>
      <c r="I17" s="90"/>
    </row>
    <row r="18" spans="1:9" ht="24.75" customHeight="1">
      <c r="A18" s="90"/>
      <c r="B18" s="90"/>
      <c r="C18" s="57"/>
      <c r="D18" s="90"/>
      <c r="E18" s="255"/>
      <c r="F18" s="90"/>
      <c r="G18" s="90"/>
      <c r="H18" s="90"/>
      <c r="I18" s="90"/>
    </row>
  </sheetData>
  <mergeCells count="1">
    <mergeCell ref="A1:I1"/>
  </mergeCells>
  <phoneticPr fontId="3" type="noConversion"/>
  <dataValidations disablePrompts="1" count="2">
    <dataValidation type="list" allowBlank="1" showInputMessage="1" showErrorMessage="1" sqref="D18">
      <formula1>"대안,턴키,일반,PQ,수의,실적"</formula1>
    </dataValidation>
    <dataValidation type="textLength" operator="lessThanOrEqual" allowBlank="1" showInputMessage="1" showErrorMessage="1" sqref="F18 F15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"/>
  <sheetViews>
    <sheetView zoomScaleNormal="100" workbookViewId="0">
      <selection activeCell="F11" sqref="F1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11.33203125" style="17" bestFit="1" customWidth="1"/>
  </cols>
  <sheetData>
    <row r="1" spans="1:13" ht="25.5">
      <c r="A1" s="216" t="s">
        <v>98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13" ht="27" customHeight="1">
      <c r="A2" s="67" t="s">
        <v>49</v>
      </c>
      <c r="B2" s="68" t="s">
        <v>50</v>
      </c>
      <c r="C2" s="67" t="s">
        <v>97</v>
      </c>
      <c r="D2" s="67" t="s">
        <v>96</v>
      </c>
      <c r="E2" s="67" t="s">
        <v>0</v>
      </c>
      <c r="F2" s="68" t="s">
        <v>95</v>
      </c>
      <c r="G2" s="68" t="s">
        <v>94</v>
      </c>
      <c r="H2" s="68" t="s">
        <v>93</v>
      </c>
      <c r="I2" s="68" t="s">
        <v>92</v>
      </c>
      <c r="J2" s="67" t="s">
        <v>51</v>
      </c>
      <c r="K2" s="67" t="s">
        <v>52</v>
      </c>
      <c r="L2" s="67" t="s">
        <v>53</v>
      </c>
      <c r="M2" s="67" t="s">
        <v>1</v>
      </c>
    </row>
    <row r="3" spans="1:13" s="104" customFormat="1" ht="27" customHeight="1">
      <c r="A3" s="162">
        <v>2019</v>
      </c>
      <c r="B3" s="163">
        <v>11</v>
      </c>
      <c r="C3" s="162" t="s">
        <v>193</v>
      </c>
      <c r="D3" s="162" t="s">
        <v>167</v>
      </c>
      <c r="E3" s="190" t="s">
        <v>168</v>
      </c>
      <c r="F3" s="76">
        <v>60000</v>
      </c>
      <c r="G3" s="77"/>
      <c r="H3" s="163"/>
      <c r="I3" s="164"/>
      <c r="J3" s="189" t="s">
        <v>194</v>
      </c>
      <c r="K3" s="162" t="s">
        <v>195</v>
      </c>
      <c r="L3" s="162" t="s">
        <v>196</v>
      </c>
      <c r="M3" s="162"/>
    </row>
    <row r="4" spans="1:13" s="104" customFormat="1" ht="27" customHeight="1">
      <c r="A4" s="162"/>
      <c r="B4" s="163"/>
      <c r="C4" s="162"/>
      <c r="D4" s="169" t="s">
        <v>48</v>
      </c>
      <c r="E4" s="52" t="s">
        <v>79</v>
      </c>
      <c r="F4" s="169" t="s">
        <v>48</v>
      </c>
      <c r="G4" s="77"/>
      <c r="H4" s="163"/>
      <c r="I4" s="163"/>
      <c r="J4" s="162"/>
      <c r="K4" s="162"/>
      <c r="L4" s="162"/>
      <c r="M4" s="162"/>
    </row>
    <row r="5" spans="1:13" s="104" customFormat="1" ht="27" customHeight="1">
      <c r="A5" s="162"/>
      <c r="B5" s="163"/>
      <c r="C5" s="162"/>
      <c r="D5" s="162"/>
      <c r="E5" s="162"/>
      <c r="F5" s="163"/>
      <c r="G5" s="163"/>
      <c r="H5" s="163"/>
      <c r="I5" s="163"/>
      <c r="J5" s="162"/>
      <c r="K5" s="162"/>
      <c r="L5" s="162"/>
      <c r="M5" s="162"/>
    </row>
    <row r="6" spans="1:13" s="75" customFormat="1" ht="27" customHeight="1">
      <c r="A6" s="78"/>
      <c r="B6" s="79"/>
      <c r="C6" s="78"/>
      <c r="D6" s="78"/>
      <c r="E6" s="74"/>
      <c r="F6" s="76"/>
      <c r="G6" s="77"/>
      <c r="H6" s="79"/>
      <c r="I6" s="80"/>
      <c r="J6" s="78"/>
      <c r="K6" s="78"/>
      <c r="L6" s="78"/>
      <c r="M6" s="78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115" zoomScaleNormal="115" workbookViewId="0">
      <selection activeCell="B8" sqref="B8"/>
    </sheetView>
  </sheetViews>
  <sheetFormatPr defaultRowHeight="13.5"/>
  <cols>
    <col min="1" max="1" width="13" style="3" customWidth="1"/>
    <col min="2" max="2" width="28.109375" style="3" customWidth="1"/>
    <col min="3" max="3" width="9.5546875" style="3" customWidth="1"/>
    <col min="4" max="4" width="8.88671875" style="3" customWidth="1"/>
    <col min="5" max="5" width="9.21875" style="3" customWidth="1"/>
    <col min="6" max="8" width="9.6640625" style="3" customWidth="1"/>
    <col min="9" max="9" width="11.109375" style="3" customWidth="1"/>
    <col min="10" max="10" width="9.6640625" style="3" customWidth="1"/>
    <col min="11" max="11" width="8.44140625" style="3" customWidth="1"/>
  </cols>
  <sheetData>
    <row r="1" spans="1:11" ht="25.5">
      <c r="A1" s="218" t="s">
        <v>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25.5">
      <c r="A2" s="219" t="s">
        <v>22</v>
      </c>
      <c r="B2" s="219"/>
      <c r="C2" s="1"/>
      <c r="D2" s="1"/>
      <c r="E2" s="1"/>
      <c r="F2" s="2"/>
      <c r="G2" s="2"/>
      <c r="H2" s="2"/>
      <c r="I2" s="2"/>
      <c r="J2" s="220" t="s">
        <v>3</v>
      </c>
      <c r="K2" s="220"/>
    </row>
    <row r="3" spans="1:11" ht="22.5" customHeight="1">
      <c r="A3" s="5" t="s">
        <v>4</v>
      </c>
      <c r="B3" s="6" t="s">
        <v>5</v>
      </c>
      <c r="C3" s="6" t="s">
        <v>0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</v>
      </c>
    </row>
    <row r="4" spans="1:11" ht="34.5" customHeight="1">
      <c r="A4" s="140"/>
      <c r="B4" s="140"/>
      <c r="C4" s="140"/>
      <c r="D4" s="143"/>
      <c r="E4" s="143" t="s">
        <v>154</v>
      </c>
      <c r="F4" s="143"/>
      <c r="G4" s="140"/>
      <c r="H4" s="140"/>
      <c r="I4" s="140"/>
      <c r="J4" s="140"/>
      <c r="K4" s="140"/>
    </row>
    <row r="5" spans="1:11" ht="34.5" customHeight="1">
      <c r="A5" s="140"/>
      <c r="B5" s="140"/>
      <c r="C5" s="140"/>
      <c r="D5" s="143"/>
      <c r="E5" s="143"/>
      <c r="F5" s="143"/>
      <c r="G5" s="140"/>
      <c r="H5" s="140"/>
      <c r="I5" s="140"/>
      <c r="J5" s="140"/>
      <c r="K5" s="140"/>
    </row>
    <row r="6" spans="1:11" s="160" customFormat="1" ht="34.5" customHeight="1">
      <c r="A6" s="140"/>
      <c r="B6" s="140"/>
      <c r="C6" s="140"/>
      <c r="D6" s="140"/>
      <c r="E6" s="143"/>
      <c r="F6" s="140"/>
      <c r="G6" s="140"/>
      <c r="H6" s="140"/>
      <c r="I6" s="140"/>
      <c r="J6" s="140"/>
      <c r="K6" s="140"/>
    </row>
    <row r="7" spans="1:11" s="160" customFormat="1" ht="34.5" customHeight="1"/>
    <row r="8" spans="1:11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</row>
    <row r="9" spans="1:11">
      <c r="A9" s="135"/>
      <c r="B9" s="135"/>
      <c r="C9" s="135"/>
      <c r="D9" s="135"/>
      <c r="E9" s="135"/>
      <c r="F9" s="135"/>
      <c r="G9" s="135"/>
      <c r="H9" s="135"/>
      <c r="I9" s="135"/>
      <c r="J9" s="135"/>
      <c r="K9" s="135"/>
    </row>
    <row r="10" spans="1:11">
      <c r="A10" s="135"/>
      <c r="B10" s="135"/>
      <c r="C10" s="135"/>
      <c r="D10" s="135"/>
      <c r="E10" s="135"/>
      <c r="F10" s="135"/>
      <c r="G10" s="135"/>
      <c r="H10" s="135"/>
      <c r="I10" s="135"/>
      <c r="J10" s="135"/>
      <c r="K10" s="13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K4" sqref="K4"/>
    </sheetView>
  </sheetViews>
  <sheetFormatPr defaultRowHeight="13.5"/>
  <cols>
    <col min="1" max="1" width="13" style="3" customWidth="1"/>
    <col min="2" max="2" width="28.109375" style="133" customWidth="1"/>
    <col min="3" max="3" width="9.5546875" style="3" customWidth="1"/>
    <col min="4" max="4" width="8.88671875" style="3" customWidth="1"/>
    <col min="5" max="5" width="9.21875" style="3" customWidth="1"/>
    <col min="6" max="6" width="13.77734375" style="157" bestFit="1" customWidth="1"/>
    <col min="7" max="7" width="9.6640625" style="3" customWidth="1"/>
    <col min="8" max="8" width="12.6640625" style="136" customWidth="1"/>
    <col min="9" max="9" width="9.6640625" style="3" customWidth="1"/>
    <col min="10" max="10" width="13.77734375" style="60" bestFit="1" customWidth="1"/>
    <col min="11" max="11" width="8.44140625" style="3" customWidth="1"/>
  </cols>
  <sheetData>
    <row r="1" spans="1:11" ht="25.5">
      <c r="A1" s="111" t="s">
        <v>23</v>
      </c>
      <c r="B1" s="138"/>
      <c r="C1" s="111"/>
      <c r="D1" s="111"/>
      <c r="E1" s="111"/>
      <c r="F1" s="150"/>
      <c r="G1" s="111"/>
      <c r="H1" s="159"/>
      <c r="I1" s="111"/>
      <c r="J1" s="158"/>
      <c r="K1" s="111"/>
    </row>
    <row r="2" spans="1:11" ht="25.5">
      <c r="A2" s="112" t="s">
        <v>22</v>
      </c>
      <c r="B2" s="139"/>
      <c r="C2" s="1"/>
      <c r="D2" s="1"/>
      <c r="E2" s="1"/>
      <c r="F2" s="155"/>
      <c r="G2" s="113"/>
      <c r="H2" s="153"/>
      <c r="I2" s="113"/>
      <c r="J2" s="151" t="s">
        <v>3</v>
      </c>
      <c r="K2" s="113"/>
    </row>
    <row r="3" spans="1:11" ht="22.5" customHeight="1">
      <c r="A3" s="5" t="s">
        <v>4</v>
      </c>
      <c r="B3" s="34" t="s">
        <v>5</v>
      </c>
      <c r="C3" s="6" t="s">
        <v>0</v>
      </c>
      <c r="D3" s="6" t="s">
        <v>8</v>
      </c>
      <c r="E3" s="6" t="s">
        <v>24</v>
      </c>
      <c r="F3" s="152" t="s">
        <v>19</v>
      </c>
      <c r="G3" s="6" t="s">
        <v>25</v>
      </c>
      <c r="H3" s="34" t="s">
        <v>28</v>
      </c>
      <c r="I3" s="6" t="s">
        <v>26</v>
      </c>
      <c r="J3" s="152" t="s">
        <v>27</v>
      </c>
      <c r="K3" s="6" t="s">
        <v>1</v>
      </c>
    </row>
    <row r="4" spans="1:11" s="85" customFormat="1" ht="42" customHeight="1">
      <c r="A4" s="165" t="s">
        <v>221</v>
      </c>
      <c r="B4" s="166" t="s">
        <v>222</v>
      </c>
      <c r="C4" s="132" t="s">
        <v>190</v>
      </c>
      <c r="D4" s="165" t="s">
        <v>223</v>
      </c>
      <c r="E4" s="143" t="s">
        <v>224</v>
      </c>
      <c r="F4" s="143">
        <v>59909050</v>
      </c>
      <c r="G4" s="258">
        <v>0.87744999999999995</v>
      </c>
      <c r="H4" s="167" t="s">
        <v>225</v>
      </c>
      <c r="I4" s="141">
        <v>0.87744999999999995</v>
      </c>
      <c r="J4" s="134">
        <v>52567700</v>
      </c>
      <c r="K4" s="168"/>
    </row>
    <row r="5" spans="1:11" ht="42" customHeight="1">
      <c r="A5" s="81"/>
      <c r="B5" s="166"/>
      <c r="C5" s="84"/>
      <c r="D5" s="81"/>
      <c r="E5" s="143"/>
      <c r="F5" s="143" t="s">
        <v>154</v>
      </c>
      <c r="G5" s="143"/>
      <c r="H5" s="149"/>
      <c r="I5" s="137"/>
      <c r="J5" s="156"/>
      <c r="K5" s="81"/>
    </row>
    <row r="6" spans="1:11" ht="42" customHeight="1">
      <c r="A6" s="81"/>
      <c r="B6" s="145"/>
      <c r="C6" s="84"/>
      <c r="D6" s="81"/>
      <c r="E6" s="81"/>
      <c r="F6" s="143"/>
      <c r="G6" s="144"/>
      <c r="H6" s="149"/>
      <c r="I6" s="137"/>
      <c r="J6" s="156"/>
      <c r="K6" s="81"/>
    </row>
    <row r="7" spans="1:11" ht="42" customHeight="1">
      <c r="A7" s="81"/>
      <c r="B7" s="145"/>
      <c r="C7" s="84"/>
      <c r="D7" s="81"/>
      <c r="E7" s="81"/>
      <c r="F7" s="154"/>
      <c r="G7" s="144"/>
      <c r="H7" s="149"/>
      <c r="I7" s="137"/>
      <c r="J7" s="156"/>
      <c r="K7" s="81"/>
    </row>
    <row r="8" spans="1:11" ht="42" customHeight="1">
      <c r="A8" s="81"/>
      <c r="B8" s="145"/>
      <c r="C8" s="81"/>
      <c r="D8" s="81"/>
      <c r="E8" s="81"/>
      <c r="F8" s="154"/>
      <c r="G8" s="137"/>
      <c r="H8" s="149"/>
      <c r="I8" s="137"/>
      <c r="J8" s="156"/>
      <c r="K8" s="81"/>
    </row>
    <row r="9" spans="1:11" ht="42" customHeight="1">
      <c r="A9" s="81"/>
      <c r="B9" s="145"/>
      <c r="C9" s="81"/>
      <c r="D9" s="81"/>
      <c r="E9" s="81"/>
      <c r="F9" s="154"/>
      <c r="G9" s="137"/>
      <c r="H9" s="149"/>
      <c r="I9" s="137"/>
      <c r="J9" s="156"/>
      <c r="K9" s="81"/>
    </row>
    <row r="10" spans="1:11" ht="42" customHeight="1">
      <c r="A10" s="81"/>
      <c r="B10" s="145"/>
      <c r="C10" s="81"/>
      <c r="D10" s="81"/>
      <c r="E10" s="81"/>
      <c r="F10" s="154"/>
      <c r="G10" s="137"/>
      <c r="H10" s="149"/>
      <c r="I10" s="137"/>
      <c r="J10" s="156"/>
      <c r="K10" s="81"/>
    </row>
    <row r="11" spans="1:11" s="160" customFormat="1" ht="42" customHeight="1">
      <c r="A11" s="81"/>
      <c r="B11" s="145"/>
      <c r="C11" s="81"/>
      <c r="D11" s="81"/>
      <c r="E11" s="81"/>
      <c r="F11" s="154"/>
      <c r="G11" s="137"/>
      <c r="H11" s="149"/>
      <c r="I11" s="137"/>
      <c r="J11" s="156"/>
      <c r="K11" s="81"/>
    </row>
    <row r="12" spans="1:11" s="160" customFormat="1" ht="42" customHeight="1">
      <c r="A12" s="81"/>
      <c r="B12" s="145"/>
      <c r="C12" s="81"/>
      <c r="D12" s="81"/>
      <c r="E12" s="81"/>
      <c r="F12" s="154"/>
      <c r="G12" s="137"/>
      <c r="H12" s="149"/>
      <c r="I12" s="137"/>
      <c r="J12" s="156"/>
      <c r="K12" s="81"/>
    </row>
    <row r="13" spans="1:11" s="160" customFormat="1" ht="42" customHeight="1">
      <c r="A13" s="81"/>
      <c r="B13" s="145"/>
      <c r="C13" s="81"/>
      <c r="D13" s="81"/>
      <c r="E13" s="81"/>
      <c r="F13" s="154"/>
      <c r="G13" s="81"/>
      <c r="H13" s="149"/>
      <c r="I13" s="81"/>
      <c r="J13" s="156"/>
      <c r="K13" s="81"/>
    </row>
    <row r="14" spans="1:11" s="160" customFormat="1" ht="42" customHeight="1">
      <c r="A14" s="81"/>
      <c r="B14" s="145"/>
      <c r="C14" s="81"/>
      <c r="D14" s="81"/>
      <c r="E14" s="81"/>
      <c r="F14" s="154"/>
      <c r="G14" s="81"/>
      <c r="H14" s="149"/>
      <c r="I14" s="81"/>
      <c r="J14" s="156"/>
      <c r="K14" s="81"/>
    </row>
    <row r="15" spans="1:11" s="160" customFormat="1" ht="42" customHeight="1">
      <c r="A15" s="81"/>
      <c r="B15" s="145"/>
      <c r="C15" s="81"/>
      <c r="D15" s="81"/>
      <c r="E15" s="81"/>
      <c r="F15" s="154"/>
      <c r="G15" s="81"/>
      <c r="H15" s="149"/>
      <c r="I15" s="81"/>
      <c r="J15" s="156"/>
      <c r="K15" s="81"/>
    </row>
    <row r="16" spans="1:11" s="160" customFormat="1" ht="42" customHeight="1">
      <c r="A16" s="81"/>
      <c r="B16" s="145"/>
      <c r="C16" s="81"/>
      <c r="D16" s="81"/>
      <c r="E16" s="81"/>
      <c r="F16" s="154"/>
      <c r="G16" s="81"/>
      <c r="H16" s="149"/>
      <c r="I16" s="81"/>
      <c r="J16" s="156"/>
      <c r="K16" s="81"/>
    </row>
    <row r="17" spans="1:11" s="160" customFormat="1" ht="42" customHeight="1">
      <c r="A17" s="81"/>
      <c r="B17" s="145"/>
      <c r="C17" s="81"/>
      <c r="D17" s="81"/>
      <c r="E17" s="81"/>
      <c r="F17" s="154"/>
      <c r="G17" s="81"/>
      <c r="H17" s="149"/>
      <c r="I17" s="81"/>
      <c r="J17" s="156"/>
      <c r="K17" s="81"/>
    </row>
    <row r="18" spans="1:11" s="160" customFormat="1" ht="42" customHeight="1">
      <c r="A18" s="81"/>
      <c r="B18" s="145"/>
      <c r="C18" s="81"/>
      <c r="D18" s="81"/>
      <c r="E18" s="81"/>
      <c r="F18" s="154"/>
      <c r="G18" s="81"/>
      <c r="H18" s="149"/>
      <c r="I18" s="81"/>
      <c r="J18" s="156"/>
      <c r="K18" s="81"/>
    </row>
    <row r="19" spans="1:11" s="160" customFormat="1" ht="42" customHeight="1">
      <c r="A19" s="81"/>
      <c r="B19" s="145"/>
      <c r="C19" s="81"/>
      <c r="D19" s="81"/>
      <c r="E19" s="81"/>
      <c r="F19" s="154"/>
      <c r="G19" s="81"/>
      <c r="H19" s="149"/>
      <c r="I19" s="81"/>
      <c r="J19" s="156"/>
      <c r="K19" s="81"/>
    </row>
    <row r="20" spans="1:11" s="160" customFormat="1" ht="42" customHeight="1">
      <c r="A20" s="81"/>
      <c r="B20" s="145"/>
      <c r="C20" s="81"/>
      <c r="D20" s="81"/>
      <c r="E20" s="81"/>
      <c r="F20" s="154"/>
      <c r="G20" s="81"/>
      <c r="H20" s="149"/>
      <c r="I20" s="81"/>
      <c r="J20" s="156"/>
      <c r="K20" s="81"/>
    </row>
    <row r="21" spans="1:11" s="160" customFormat="1" ht="42" customHeight="1"/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7" zoomScale="130" zoomScaleNormal="130" workbookViewId="0">
      <selection activeCell="J4" sqref="J4:J19"/>
    </sheetView>
  </sheetViews>
  <sheetFormatPr defaultRowHeight="13.5"/>
  <cols>
    <col min="1" max="1" width="4.88671875" style="160" customWidth="1"/>
    <col min="2" max="2" width="24.44140625" style="3" customWidth="1"/>
    <col min="3" max="3" width="17.77734375" style="3" bestFit="1" customWidth="1"/>
    <col min="4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>
      <c r="B1" s="218" t="s">
        <v>112</v>
      </c>
      <c r="C1" s="218"/>
      <c r="D1" s="218"/>
      <c r="E1" s="218"/>
      <c r="F1" s="218"/>
      <c r="G1" s="218"/>
      <c r="H1" s="218"/>
      <c r="I1" s="218"/>
      <c r="J1" s="218"/>
    </row>
    <row r="2" spans="1:10" ht="25.5">
      <c r="B2" s="4" t="s">
        <v>22</v>
      </c>
      <c r="C2" s="7"/>
      <c r="D2" s="1"/>
      <c r="E2" s="1"/>
      <c r="F2" s="1"/>
      <c r="G2" s="2"/>
      <c r="H2" s="2"/>
      <c r="I2" s="220" t="s">
        <v>3</v>
      </c>
      <c r="J2" s="220"/>
    </row>
    <row r="3" spans="1:10" ht="29.25" customHeight="1">
      <c r="B3" s="6" t="s">
        <v>5</v>
      </c>
      <c r="C3" s="6" t="s">
        <v>30</v>
      </c>
      <c r="D3" s="6" t="s">
        <v>13</v>
      </c>
      <c r="E3" s="6" t="s">
        <v>14</v>
      </c>
      <c r="F3" s="6" t="s">
        <v>15</v>
      </c>
      <c r="G3" s="6" t="s">
        <v>16</v>
      </c>
      <c r="H3" s="34" t="s">
        <v>67</v>
      </c>
      <c r="I3" s="6" t="s">
        <v>29</v>
      </c>
      <c r="J3" s="6" t="s">
        <v>17</v>
      </c>
    </row>
    <row r="4" spans="1:10" ht="25.5" customHeight="1">
      <c r="B4" s="114" t="s">
        <v>121</v>
      </c>
      <c r="C4" s="114" t="s">
        <v>80</v>
      </c>
      <c r="D4" s="115">
        <v>846600</v>
      </c>
      <c r="E4" s="116" t="s">
        <v>117</v>
      </c>
      <c r="F4" s="116" t="s">
        <v>122</v>
      </c>
      <c r="G4" s="117" t="s">
        <v>123</v>
      </c>
      <c r="H4" s="117" t="s">
        <v>153</v>
      </c>
      <c r="I4" s="130" t="s">
        <v>163</v>
      </c>
      <c r="J4" s="118"/>
    </row>
    <row r="5" spans="1:10" ht="25.5" customHeight="1">
      <c r="B5" s="119" t="s">
        <v>138</v>
      </c>
      <c r="C5" s="119" t="s">
        <v>81</v>
      </c>
      <c r="D5" s="120">
        <v>13920000</v>
      </c>
      <c r="E5" s="121" t="s">
        <v>124</v>
      </c>
      <c r="F5" s="117" t="s">
        <v>125</v>
      </c>
      <c r="G5" s="117" t="s">
        <v>123</v>
      </c>
      <c r="H5" s="117" t="s">
        <v>153</v>
      </c>
      <c r="I5" s="130" t="s">
        <v>163</v>
      </c>
      <c r="J5" s="118"/>
    </row>
    <row r="6" spans="1:10" ht="25.5" customHeight="1">
      <c r="B6" s="119" t="s">
        <v>139</v>
      </c>
      <c r="C6" s="119" t="s">
        <v>82</v>
      </c>
      <c r="D6" s="120">
        <v>14964000</v>
      </c>
      <c r="E6" s="121" t="s">
        <v>124</v>
      </c>
      <c r="F6" s="117" t="s">
        <v>126</v>
      </c>
      <c r="G6" s="117" t="s">
        <v>127</v>
      </c>
      <c r="H6" s="117" t="s">
        <v>153</v>
      </c>
      <c r="I6" s="130" t="s">
        <v>163</v>
      </c>
      <c r="J6" s="122"/>
    </row>
    <row r="7" spans="1:10" ht="25.5" customHeight="1">
      <c r="B7" s="119" t="s">
        <v>140</v>
      </c>
      <c r="C7" s="119" t="s">
        <v>83</v>
      </c>
      <c r="D7" s="120">
        <v>3240000</v>
      </c>
      <c r="E7" s="121" t="s">
        <v>115</v>
      </c>
      <c r="F7" s="117" t="s">
        <v>125</v>
      </c>
      <c r="G7" s="117" t="s">
        <v>128</v>
      </c>
      <c r="H7" s="117" t="s">
        <v>153</v>
      </c>
      <c r="I7" s="130" t="s">
        <v>163</v>
      </c>
      <c r="J7" s="117"/>
    </row>
    <row r="8" spans="1:10" ht="25.5" customHeight="1">
      <c r="B8" s="114" t="s">
        <v>129</v>
      </c>
      <c r="C8" s="114" t="s">
        <v>108</v>
      </c>
      <c r="D8" s="115">
        <v>3600000</v>
      </c>
      <c r="E8" s="116" t="s">
        <v>130</v>
      </c>
      <c r="F8" s="116" t="s">
        <v>125</v>
      </c>
      <c r="G8" s="117" t="s">
        <v>128</v>
      </c>
      <c r="H8" s="117" t="s">
        <v>153</v>
      </c>
      <c r="I8" s="130" t="s">
        <v>163</v>
      </c>
      <c r="J8" s="117"/>
    </row>
    <row r="9" spans="1:10" ht="25.5" customHeight="1">
      <c r="B9" s="114" t="s">
        <v>109</v>
      </c>
      <c r="C9" s="114" t="s">
        <v>131</v>
      </c>
      <c r="D9" s="115">
        <v>3600000</v>
      </c>
      <c r="E9" s="116" t="s">
        <v>132</v>
      </c>
      <c r="F9" s="116" t="s">
        <v>133</v>
      </c>
      <c r="G9" s="117" t="s">
        <v>128</v>
      </c>
      <c r="H9" s="117" t="s">
        <v>153</v>
      </c>
      <c r="I9" s="130" t="s">
        <v>163</v>
      </c>
      <c r="J9" s="123"/>
    </row>
    <row r="10" spans="1:10" s="75" customFormat="1" ht="25.5" customHeight="1">
      <c r="A10" s="160"/>
      <c r="B10" s="124" t="s">
        <v>477</v>
      </c>
      <c r="C10" s="124" t="s">
        <v>114</v>
      </c>
      <c r="D10" s="125">
        <v>16200000</v>
      </c>
      <c r="E10" s="126" t="s">
        <v>478</v>
      </c>
      <c r="F10" s="127" t="s">
        <v>478</v>
      </c>
      <c r="G10" s="128" t="s">
        <v>120</v>
      </c>
      <c r="H10" s="117"/>
      <c r="I10" s="130"/>
      <c r="J10" s="129"/>
    </row>
    <row r="11" spans="1:10" s="66" customFormat="1" ht="25.5" customHeight="1">
      <c r="A11" s="104"/>
      <c r="B11" s="142" t="s">
        <v>134</v>
      </c>
      <c r="C11" s="142" t="s">
        <v>135</v>
      </c>
      <c r="D11" s="146">
        <v>97000000</v>
      </c>
      <c r="E11" s="130" t="s">
        <v>136</v>
      </c>
      <c r="F11" s="130" t="s">
        <v>137</v>
      </c>
      <c r="G11" s="117" t="s">
        <v>128</v>
      </c>
      <c r="H11" s="117" t="s">
        <v>153</v>
      </c>
      <c r="I11" s="130" t="s">
        <v>163</v>
      </c>
      <c r="J11" s="131"/>
    </row>
    <row r="12" spans="1:10" ht="25.5" customHeight="1">
      <c r="B12" s="142" t="s">
        <v>141</v>
      </c>
      <c r="C12" s="142" t="s">
        <v>142</v>
      </c>
      <c r="D12" s="146">
        <v>20861640</v>
      </c>
      <c r="E12" s="130" t="s">
        <v>143</v>
      </c>
      <c r="F12" s="130" t="s">
        <v>144</v>
      </c>
      <c r="G12" s="130" t="s">
        <v>145</v>
      </c>
      <c r="H12" s="117" t="s">
        <v>153</v>
      </c>
      <c r="I12" s="130" t="s">
        <v>163</v>
      </c>
      <c r="J12" s="123"/>
    </row>
    <row r="13" spans="1:10" s="86" customFormat="1" ht="25.5" customHeight="1">
      <c r="A13" s="160"/>
      <c r="B13" s="188" t="s">
        <v>156</v>
      </c>
      <c r="C13" s="177" t="s">
        <v>157</v>
      </c>
      <c r="D13" s="178">
        <v>1800000</v>
      </c>
      <c r="E13" s="52" t="s">
        <v>159</v>
      </c>
      <c r="F13" s="52" t="s">
        <v>160</v>
      </c>
      <c r="G13" s="130" t="s">
        <v>161</v>
      </c>
      <c r="H13" s="130" t="s">
        <v>162</v>
      </c>
      <c r="I13" s="130" t="s">
        <v>163</v>
      </c>
      <c r="J13" s="123"/>
    </row>
    <row r="14" spans="1:10" s="160" customFormat="1" ht="25.5" customHeight="1">
      <c r="B14" s="260" t="s">
        <v>479</v>
      </c>
      <c r="C14" s="188" t="s">
        <v>238</v>
      </c>
      <c r="D14" s="261">
        <v>1120000</v>
      </c>
      <c r="E14" s="52" t="s">
        <v>485</v>
      </c>
      <c r="F14" s="52" t="s">
        <v>485</v>
      </c>
      <c r="G14" s="169" t="s">
        <v>486</v>
      </c>
      <c r="H14" s="169" t="s">
        <v>486</v>
      </c>
      <c r="I14" s="169" t="s">
        <v>486</v>
      </c>
      <c r="J14" s="123"/>
    </row>
    <row r="15" spans="1:10" s="86" customFormat="1" ht="25.5" customHeight="1">
      <c r="A15" s="160"/>
      <c r="B15" s="260" t="s">
        <v>480</v>
      </c>
      <c r="C15" s="188" t="s">
        <v>259</v>
      </c>
      <c r="D15" s="261">
        <v>7440000</v>
      </c>
      <c r="E15" s="52" t="s">
        <v>387</v>
      </c>
      <c r="F15" s="52" t="s">
        <v>377</v>
      </c>
      <c r="G15" s="52" t="s">
        <v>377</v>
      </c>
      <c r="H15" s="52" t="s">
        <v>377</v>
      </c>
      <c r="I15" s="52" t="s">
        <v>377</v>
      </c>
      <c r="J15" s="91"/>
    </row>
    <row r="16" spans="1:10" ht="25.5" customHeight="1">
      <c r="B16" s="260" t="s">
        <v>481</v>
      </c>
      <c r="C16" s="188" t="s">
        <v>158</v>
      </c>
      <c r="D16" s="261">
        <v>2571800</v>
      </c>
      <c r="E16" s="52" t="s">
        <v>403</v>
      </c>
      <c r="F16" s="52" t="s">
        <v>403</v>
      </c>
      <c r="G16" s="169" t="s">
        <v>287</v>
      </c>
      <c r="H16" s="169" t="s">
        <v>287</v>
      </c>
      <c r="I16" s="169" t="s">
        <v>287</v>
      </c>
      <c r="J16" s="92"/>
    </row>
    <row r="17" spans="2:10" ht="25.5" customHeight="1">
      <c r="B17" s="260" t="s">
        <v>482</v>
      </c>
      <c r="C17" s="188" t="s">
        <v>230</v>
      </c>
      <c r="D17" s="261">
        <v>1504800</v>
      </c>
      <c r="E17" s="52" t="s">
        <v>487</v>
      </c>
      <c r="F17" s="52" t="s">
        <v>487</v>
      </c>
      <c r="G17" s="169" t="s">
        <v>488</v>
      </c>
      <c r="H17" s="169" t="s">
        <v>488</v>
      </c>
      <c r="I17" s="169" t="s">
        <v>488</v>
      </c>
      <c r="J17" s="92"/>
    </row>
    <row r="18" spans="2:10" ht="25.5" customHeight="1">
      <c r="B18" s="260" t="s">
        <v>483</v>
      </c>
      <c r="C18" s="188" t="s">
        <v>245</v>
      </c>
      <c r="D18" s="261">
        <v>1425000</v>
      </c>
      <c r="E18" s="52" t="s">
        <v>485</v>
      </c>
      <c r="F18" s="52" t="s">
        <v>485</v>
      </c>
      <c r="G18" s="169" t="s">
        <v>489</v>
      </c>
      <c r="H18" s="169" t="s">
        <v>489</v>
      </c>
      <c r="I18" s="169" t="s">
        <v>489</v>
      </c>
      <c r="J18" s="92"/>
    </row>
    <row r="19" spans="2:10" ht="25.5" customHeight="1">
      <c r="B19" s="260" t="s">
        <v>484</v>
      </c>
      <c r="C19" s="188" t="s">
        <v>253</v>
      </c>
      <c r="D19" s="261">
        <v>2780000</v>
      </c>
      <c r="E19" s="92" t="s">
        <v>387</v>
      </c>
      <c r="F19" s="92" t="s">
        <v>490</v>
      </c>
      <c r="G19" s="92" t="s">
        <v>491</v>
      </c>
      <c r="H19" s="92" t="s">
        <v>491</v>
      </c>
      <c r="I19" s="92" t="s">
        <v>491</v>
      </c>
      <c r="J19" s="92"/>
    </row>
    <row r="20" spans="2:10" ht="25.5" customHeight="1">
      <c r="B20" s="142"/>
      <c r="C20" s="142"/>
      <c r="D20" s="169" t="s">
        <v>48</v>
      </c>
      <c r="E20" s="52" t="s">
        <v>79</v>
      </c>
      <c r="F20" s="169" t="s">
        <v>48</v>
      </c>
      <c r="G20" s="92"/>
      <c r="H20" s="92"/>
      <c r="I20" s="92"/>
      <c r="J20" s="92"/>
    </row>
    <row r="21" spans="2:10" ht="25.5" customHeight="1">
      <c r="B21" s="142"/>
      <c r="C21" s="142"/>
      <c r="D21" s="146"/>
      <c r="E21" s="92"/>
      <c r="F21" s="92"/>
      <c r="G21" s="92"/>
      <c r="H21" s="92"/>
      <c r="I21" s="92"/>
      <c r="J21" s="92"/>
    </row>
    <row r="22" spans="2:10" ht="25.5" customHeight="1">
      <c r="B22" s="142"/>
      <c r="C22" s="142"/>
      <c r="D22" s="169"/>
      <c r="E22" s="52"/>
      <c r="F22" s="169"/>
      <c r="G22" s="148"/>
      <c r="H22" s="148"/>
      <c r="I22" s="148"/>
      <c r="J22" s="93"/>
    </row>
    <row r="23" spans="2:10" ht="25.5" customHeight="1">
      <c r="B23" s="142"/>
      <c r="C23" s="142"/>
      <c r="D23" s="146"/>
      <c r="E23" s="148"/>
      <c r="F23" s="148"/>
      <c r="G23" s="148"/>
      <c r="H23" s="148"/>
      <c r="I23" s="148"/>
      <c r="J23" s="93"/>
    </row>
    <row r="24" spans="2:10" ht="25.5" customHeight="1">
      <c r="B24" s="93"/>
      <c r="C24" s="93"/>
      <c r="D24" s="169"/>
      <c r="E24" s="52"/>
      <c r="F24" s="169"/>
      <c r="G24" s="93"/>
      <c r="H24" s="93"/>
      <c r="I24" s="93"/>
      <c r="J24" s="93"/>
    </row>
    <row r="25" spans="2:10" ht="25.5" customHeight="1">
      <c r="B25" s="93"/>
      <c r="C25" s="93"/>
      <c r="D25" s="169"/>
      <c r="E25" s="52"/>
      <c r="F25" s="169"/>
      <c r="G25" s="93"/>
      <c r="H25" s="93"/>
      <c r="I25" s="93"/>
      <c r="J25" s="93"/>
    </row>
  </sheetData>
  <mergeCells count="2">
    <mergeCell ref="B1:J1"/>
    <mergeCell ref="I2:J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6" zoomScale="130" zoomScaleNormal="130" workbookViewId="0">
      <selection activeCell="I4" sqref="I4:I19"/>
    </sheetView>
  </sheetViews>
  <sheetFormatPr defaultRowHeight="13.5"/>
  <cols>
    <col min="1" max="1" width="12.5546875" style="3" customWidth="1"/>
    <col min="2" max="2" width="20.77734375" style="63" customWidth="1"/>
    <col min="3" max="3" width="11.109375" style="65" customWidth="1"/>
    <col min="4" max="4" width="9.5546875" style="64" customWidth="1"/>
    <col min="5" max="8" width="9.5546875" style="60" customWidth="1"/>
    <col min="9" max="9" width="16.109375" style="15" customWidth="1"/>
  </cols>
  <sheetData>
    <row r="1" spans="1:9" ht="25.5">
      <c r="A1" s="218" t="s">
        <v>18</v>
      </c>
      <c r="B1" s="218"/>
      <c r="C1" s="218"/>
      <c r="D1" s="218"/>
      <c r="E1" s="218"/>
      <c r="F1" s="218"/>
      <c r="G1" s="218"/>
      <c r="H1" s="218"/>
      <c r="I1" s="218"/>
    </row>
    <row r="2" spans="1:9" ht="25.5">
      <c r="A2" s="56" t="s">
        <v>22</v>
      </c>
      <c r="B2" s="61"/>
      <c r="C2" s="62"/>
      <c r="D2" s="59"/>
      <c r="E2" s="59"/>
      <c r="F2" s="59"/>
      <c r="G2" s="59"/>
      <c r="H2" s="59"/>
      <c r="I2" s="53" t="s">
        <v>89</v>
      </c>
    </row>
    <row r="3" spans="1:9" ht="24.75" customHeight="1">
      <c r="A3" s="70" t="s">
        <v>4</v>
      </c>
      <c r="B3" s="71" t="s">
        <v>5</v>
      </c>
      <c r="C3" s="71" t="s">
        <v>84</v>
      </c>
      <c r="D3" s="72" t="s">
        <v>85</v>
      </c>
      <c r="E3" s="72" t="s">
        <v>90</v>
      </c>
      <c r="F3" s="72" t="s">
        <v>86</v>
      </c>
      <c r="G3" s="72" t="s">
        <v>87</v>
      </c>
      <c r="H3" s="72" t="s">
        <v>88</v>
      </c>
      <c r="I3" s="73" t="s">
        <v>99</v>
      </c>
    </row>
    <row r="4" spans="1:9" ht="24" customHeight="1">
      <c r="A4" s="171" t="s">
        <v>146</v>
      </c>
      <c r="B4" s="114" t="s">
        <v>121</v>
      </c>
      <c r="C4" s="114" t="s">
        <v>80</v>
      </c>
      <c r="D4" s="115">
        <v>846600</v>
      </c>
      <c r="E4" s="172"/>
      <c r="F4" s="173">
        <f>85300*5</f>
        <v>426500</v>
      </c>
      <c r="G4" s="174"/>
      <c r="H4" s="174">
        <f t="shared" ref="H4:H12" si="0">F4</f>
        <v>426500</v>
      </c>
      <c r="I4" s="175"/>
    </row>
    <row r="5" spans="1:9" ht="24" customHeight="1">
      <c r="A5" s="171" t="s">
        <v>146</v>
      </c>
      <c r="B5" s="119" t="s">
        <v>138</v>
      </c>
      <c r="C5" s="119" t="s">
        <v>81</v>
      </c>
      <c r="D5" s="120">
        <v>13920000</v>
      </c>
      <c r="E5" s="176"/>
      <c r="F5" s="176">
        <f>1160000*5</f>
        <v>5800000</v>
      </c>
      <c r="G5" s="174"/>
      <c r="H5" s="174">
        <f t="shared" si="0"/>
        <v>5800000</v>
      </c>
      <c r="I5" s="175"/>
    </row>
    <row r="6" spans="1:9" ht="24" customHeight="1">
      <c r="A6" s="171" t="s">
        <v>146</v>
      </c>
      <c r="B6" s="119" t="s">
        <v>139</v>
      </c>
      <c r="C6" s="119" t="s">
        <v>82</v>
      </c>
      <c r="D6" s="120">
        <v>14964000</v>
      </c>
      <c r="E6" s="172"/>
      <c r="F6" s="173">
        <f>1247000*5</f>
        <v>6235000</v>
      </c>
      <c r="G6" s="174"/>
      <c r="H6" s="174">
        <f t="shared" si="0"/>
        <v>6235000</v>
      </c>
      <c r="I6" s="175"/>
    </row>
    <row r="7" spans="1:9" ht="24" customHeight="1">
      <c r="A7" s="171" t="s">
        <v>146</v>
      </c>
      <c r="B7" s="119" t="s">
        <v>140</v>
      </c>
      <c r="C7" s="119" t="s">
        <v>83</v>
      </c>
      <c r="D7" s="120">
        <v>3240000</v>
      </c>
      <c r="E7" s="176"/>
      <c r="F7" s="176">
        <f>270000*5</f>
        <v>1350000</v>
      </c>
      <c r="G7" s="174"/>
      <c r="H7" s="174">
        <f t="shared" si="0"/>
        <v>1350000</v>
      </c>
      <c r="I7" s="175"/>
    </row>
    <row r="8" spans="1:9" ht="24" customHeight="1">
      <c r="A8" s="171" t="s">
        <v>146</v>
      </c>
      <c r="B8" s="114" t="s">
        <v>129</v>
      </c>
      <c r="C8" s="114" t="s">
        <v>108</v>
      </c>
      <c r="D8" s="115">
        <v>3600000</v>
      </c>
      <c r="E8" s="172"/>
      <c r="F8" s="173">
        <f>300000*5</f>
        <v>1500000</v>
      </c>
      <c r="G8" s="176"/>
      <c r="H8" s="176">
        <f t="shared" si="0"/>
        <v>1500000</v>
      </c>
      <c r="I8" s="175"/>
    </row>
    <row r="9" spans="1:9" ht="24" customHeight="1">
      <c r="A9" s="171" t="s">
        <v>146</v>
      </c>
      <c r="B9" s="114" t="s">
        <v>109</v>
      </c>
      <c r="C9" s="114" t="s">
        <v>131</v>
      </c>
      <c r="D9" s="115">
        <v>3600000</v>
      </c>
      <c r="E9" s="176"/>
      <c r="F9" s="176">
        <f>300000*5</f>
        <v>1500000</v>
      </c>
      <c r="G9" s="176"/>
      <c r="H9" s="176">
        <f t="shared" si="0"/>
        <v>1500000</v>
      </c>
      <c r="I9" s="175"/>
    </row>
    <row r="10" spans="1:9" ht="24" customHeight="1">
      <c r="A10" s="171" t="s">
        <v>146</v>
      </c>
      <c r="B10" s="124" t="s">
        <v>476</v>
      </c>
      <c r="C10" s="124" t="s">
        <v>114</v>
      </c>
      <c r="D10" s="125">
        <v>16200000</v>
      </c>
      <c r="E10" s="176"/>
      <c r="F10" s="176"/>
      <c r="G10" s="176"/>
      <c r="H10" s="176"/>
      <c r="I10" s="175"/>
    </row>
    <row r="11" spans="1:9" s="160" customFormat="1" ht="24" customHeight="1">
      <c r="A11" s="171" t="s">
        <v>146</v>
      </c>
      <c r="B11" s="177" t="s">
        <v>134</v>
      </c>
      <c r="C11" s="177" t="s">
        <v>135</v>
      </c>
      <c r="D11" s="178">
        <v>97000000</v>
      </c>
      <c r="E11" s="176"/>
      <c r="F11" s="176">
        <f>8083330*5</f>
        <v>40416650</v>
      </c>
      <c r="G11" s="174"/>
      <c r="H11" s="174">
        <f t="shared" si="0"/>
        <v>40416650</v>
      </c>
      <c r="I11" s="175"/>
    </row>
    <row r="12" spans="1:9" s="160" customFormat="1" ht="24" customHeight="1">
      <c r="A12" s="171" t="s">
        <v>146</v>
      </c>
      <c r="B12" s="177" t="s">
        <v>141</v>
      </c>
      <c r="C12" s="177" t="s">
        <v>142</v>
      </c>
      <c r="D12" s="178">
        <v>6953880</v>
      </c>
      <c r="E12" s="172"/>
      <c r="F12" s="173">
        <f>579490*5</f>
        <v>2897450</v>
      </c>
      <c r="G12" s="176"/>
      <c r="H12" s="176">
        <f t="shared" si="0"/>
        <v>2897450</v>
      </c>
      <c r="I12" s="175"/>
    </row>
    <row r="13" spans="1:9" s="160" customFormat="1" ht="24" customHeight="1">
      <c r="A13" s="171" t="s">
        <v>155</v>
      </c>
      <c r="B13" s="188" t="s">
        <v>156</v>
      </c>
      <c r="C13" s="177" t="s">
        <v>157</v>
      </c>
      <c r="D13" s="178">
        <v>1800000</v>
      </c>
      <c r="E13" s="178"/>
      <c r="F13" s="178">
        <v>600000</v>
      </c>
      <c r="G13" s="178"/>
      <c r="H13" s="178">
        <v>600000</v>
      </c>
      <c r="I13" s="175"/>
    </row>
    <row r="14" spans="1:9" s="160" customFormat="1" ht="24" customHeight="1">
      <c r="A14" s="171" t="s">
        <v>22</v>
      </c>
      <c r="B14" s="260" t="s">
        <v>479</v>
      </c>
      <c r="C14" s="188" t="s">
        <v>238</v>
      </c>
      <c r="D14" s="261">
        <v>1120000</v>
      </c>
      <c r="E14" s="210"/>
      <c r="F14" s="180"/>
      <c r="G14" s="261">
        <v>1120000</v>
      </c>
      <c r="H14" s="261">
        <v>1120000</v>
      </c>
      <c r="I14" s="129"/>
    </row>
    <row r="15" spans="1:9" s="160" customFormat="1" ht="24" customHeight="1">
      <c r="A15" s="171" t="s">
        <v>22</v>
      </c>
      <c r="B15" s="260" t="s">
        <v>480</v>
      </c>
      <c r="C15" s="188" t="s">
        <v>259</v>
      </c>
      <c r="D15" s="261">
        <v>7440000</v>
      </c>
      <c r="E15" s="179"/>
      <c r="F15" s="180"/>
      <c r="G15" s="261">
        <v>7440000</v>
      </c>
      <c r="H15" s="261">
        <v>7440000</v>
      </c>
      <c r="I15" s="129"/>
    </row>
    <row r="16" spans="1:9" s="160" customFormat="1" ht="24" customHeight="1">
      <c r="A16" s="171" t="s">
        <v>22</v>
      </c>
      <c r="B16" s="260" t="s">
        <v>481</v>
      </c>
      <c r="C16" s="188" t="s">
        <v>158</v>
      </c>
      <c r="D16" s="261">
        <v>2571800</v>
      </c>
      <c r="E16" s="210"/>
      <c r="F16" s="211"/>
      <c r="G16" s="261">
        <v>2571800</v>
      </c>
      <c r="H16" s="261">
        <v>2571800</v>
      </c>
      <c r="I16" s="129"/>
    </row>
    <row r="17" spans="1:9" s="160" customFormat="1" ht="24" customHeight="1">
      <c r="A17" s="171" t="s">
        <v>22</v>
      </c>
      <c r="B17" s="260" t="s">
        <v>482</v>
      </c>
      <c r="C17" s="188" t="s">
        <v>230</v>
      </c>
      <c r="D17" s="261">
        <v>1504800</v>
      </c>
      <c r="E17" s="179"/>
      <c r="F17" s="180"/>
      <c r="G17" s="261">
        <v>1504800</v>
      </c>
      <c r="H17" s="261">
        <v>1504800</v>
      </c>
      <c r="I17" s="129"/>
    </row>
    <row r="18" spans="1:9" ht="24" customHeight="1">
      <c r="A18" s="171" t="s">
        <v>22</v>
      </c>
      <c r="B18" s="260" t="s">
        <v>483</v>
      </c>
      <c r="C18" s="188" t="s">
        <v>245</v>
      </c>
      <c r="D18" s="261">
        <v>1425000</v>
      </c>
      <c r="E18" s="187"/>
      <c r="F18" s="259"/>
      <c r="G18" s="261">
        <v>1425000</v>
      </c>
      <c r="H18" s="261">
        <v>1425000</v>
      </c>
      <c r="I18" s="181"/>
    </row>
    <row r="19" spans="1:9" s="160" customFormat="1" ht="24" customHeight="1">
      <c r="A19" s="171" t="s">
        <v>22</v>
      </c>
      <c r="B19" s="260" t="s">
        <v>484</v>
      </c>
      <c r="C19" s="188" t="s">
        <v>253</v>
      </c>
      <c r="D19" s="261">
        <v>2780000</v>
      </c>
      <c r="E19" s="179"/>
      <c r="F19" s="180"/>
      <c r="G19" s="261">
        <v>2780000</v>
      </c>
      <c r="H19" s="261">
        <v>2780000</v>
      </c>
      <c r="I19" s="181"/>
    </row>
    <row r="20" spans="1:9" s="160" customFormat="1" ht="24" customHeight="1">
      <c r="A20" s="171"/>
      <c r="B20" s="177"/>
      <c r="C20" s="177"/>
      <c r="D20" s="178"/>
      <c r="E20" s="187" t="s">
        <v>149</v>
      </c>
      <c r="F20" s="182"/>
      <c r="G20" s="178"/>
      <c r="H20" s="178"/>
      <c r="I20" s="183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1"/>
  <sheetViews>
    <sheetView zoomScale="115" zoomScaleNormal="115" workbookViewId="0">
      <selection activeCell="C160" sqref="C160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218" t="s">
        <v>20</v>
      </c>
      <c r="B1" s="218"/>
      <c r="C1" s="218"/>
      <c r="D1" s="218"/>
      <c r="E1" s="218"/>
    </row>
    <row r="2" spans="1:5" ht="26.25" thickBot="1">
      <c r="A2" s="28" t="s">
        <v>22</v>
      </c>
      <c r="B2" s="28"/>
      <c r="C2" s="1"/>
      <c r="D2" s="1"/>
      <c r="E2" s="29" t="s">
        <v>55</v>
      </c>
    </row>
    <row r="3" spans="1:5" ht="32.25" customHeight="1" thickTop="1">
      <c r="A3" s="221" t="s">
        <v>56</v>
      </c>
      <c r="B3" s="30" t="s">
        <v>57</v>
      </c>
      <c r="C3" s="224" t="s">
        <v>226</v>
      </c>
      <c r="D3" s="225"/>
      <c r="E3" s="226"/>
    </row>
    <row r="4" spans="1:5" ht="32.25" customHeight="1">
      <c r="A4" s="222"/>
      <c r="B4" s="31" t="s">
        <v>58</v>
      </c>
      <c r="C4" s="49">
        <v>1584000</v>
      </c>
      <c r="D4" s="42" t="s">
        <v>111</v>
      </c>
      <c r="E4" s="50" t="s">
        <v>169</v>
      </c>
    </row>
    <row r="5" spans="1:5" ht="32.25" customHeight="1">
      <c r="A5" s="222"/>
      <c r="B5" s="31" t="s">
        <v>59</v>
      </c>
      <c r="C5" s="43">
        <v>0.95</v>
      </c>
      <c r="D5" s="42" t="s">
        <v>34</v>
      </c>
      <c r="E5" s="50">
        <v>1504800</v>
      </c>
    </row>
    <row r="6" spans="1:5" ht="32.25" customHeight="1">
      <c r="A6" s="222"/>
      <c r="B6" s="31" t="s">
        <v>33</v>
      </c>
      <c r="C6" s="44" t="s">
        <v>228</v>
      </c>
      <c r="D6" s="42" t="s">
        <v>106</v>
      </c>
      <c r="E6" s="51" t="s">
        <v>227</v>
      </c>
    </row>
    <row r="7" spans="1:5" ht="32.25" customHeight="1">
      <c r="A7" s="222"/>
      <c r="B7" s="31" t="s">
        <v>60</v>
      </c>
      <c r="C7" s="82" t="s">
        <v>151</v>
      </c>
      <c r="D7" s="42" t="s">
        <v>61</v>
      </c>
      <c r="E7" s="51" t="s">
        <v>229</v>
      </c>
    </row>
    <row r="8" spans="1:5" ht="32.25" customHeight="1">
      <c r="A8" s="222"/>
      <c r="B8" s="31" t="s">
        <v>62</v>
      </c>
      <c r="C8" s="45" t="s">
        <v>152</v>
      </c>
      <c r="D8" s="42" t="s">
        <v>36</v>
      </c>
      <c r="E8" s="46" t="s">
        <v>231</v>
      </c>
    </row>
    <row r="9" spans="1:5" ht="32.25" customHeight="1" thickBot="1">
      <c r="A9" s="223"/>
      <c r="B9" s="32" t="s">
        <v>63</v>
      </c>
      <c r="C9" s="83" t="s">
        <v>148</v>
      </c>
      <c r="D9" s="47" t="s">
        <v>64</v>
      </c>
      <c r="E9" s="48" t="s">
        <v>232</v>
      </c>
    </row>
    <row r="10" spans="1:5" ht="32.25" customHeight="1" thickTop="1">
      <c r="A10" s="221" t="s">
        <v>107</v>
      </c>
      <c r="B10" s="30" t="s">
        <v>57</v>
      </c>
      <c r="C10" s="224" t="s">
        <v>233</v>
      </c>
      <c r="D10" s="225"/>
      <c r="E10" s="226"/>
    </row>
    <row r="11" spans="1:5" ht="32.25" customHeight="1">
      <c r="A11" s="222"/>
      <c r="B11" s="31" t="s">
        <v>58</v>
      </c>
      <c r="C11" s="49">
        <v>1185000</v>
      </c>
      <c r="D11" s="42" t="s">
        <v>111</v>
      </c>
      <c r="E11" s="50" t="s">
        <v>237</v>
      </c>
    </row>
    <row r="12" spans="1:5" ht="32.25" customHeight="1">
      <c r="A12" s="222"/>
      <c r="B12" s="31" t="s">
        <v>59</v>
      </c>
      <c r="C12" s="43">
        <v>0.93</v>
      </c>
      <c r="D12" s="42" t="s">
        <v>34</v>
      </c>
      <c r="E12" s="50">
        <v>1120000</v>
      </c>
    </row>
    <row r="13" spans="1:5" ht="32.25" customHeight="1">
      <c r="A13" s="222"/>
      <c r="B13" s="31" t="s">
        <v>33</v>
      </c>
      <c r="C13" s="44" t="s">
        <v>234</v>
      </c>
      <c r="D13" s="42" t="s">
        <v>106</v>
      </c>
      <c r="E13" s="51" t="s">
        <v>235</v>
      </c>
    </row>
    <row r="14" spans="1:5" ht="32.25" customHeight="1">
      <c r="A14" s="222"/>
      <c r="B14" s="31" t="s">
        <v>60</v>
      </c>
      <c r="C14" s="82" t="s">
        <v>147</v>
      </c>
      <c r="D14" s="42" t="s">
        <v>61</v>
      </c>
      <c r="E14" s="51" t="s">
        <v>236</v>
      </c>
    </row>
    <row r="15" spans="1:5" ht="32.25" customHeight="1">
      <c r="A15" s="222"/>
      <c r="B15" s="31" t="s">
        <v>62</v>
      </c>
      <c r="C15" s="82" t="s">
        <v>152</v>
      </c>
      <c r="D15" s="42" t="s">
        <v>36</v>
      </c>
      <c r="E15" s="46" t="s">
        <v>239</v>
      </c>
    </row>
    <row r="16" spans="1:5" ht="32.25" customHeight="1" thickBot="1">
      <c r="A16" s="223"/>
      <c r="B16" s="32" t="s">
        <v>63</v>
      </c>
      <c r="C16" s="83" t="s">
        <v>148</v>
      </c>
      <c r="D16" s="47" t="s">
        <v>64</v>
      </c>
      <c r="E16" s="48" t="s">
        <v>240</v>
      </c>
    </row>
    <row r="17" spans="1:5" ht="32.25" customHeight="1" thickTop="1">
      <c r="A17" s="221" t="s">
        <v>107</v>
      </c>
      <c r="B17" s="30" t="s">
        <v>57</v>
      </c>
      <c r="C17" s="224" t="s">
        <v>241</v>
      </c>
      <c r="D17" s="225"/>
      <c r="E17" s="226"/>
    </row>
    <row r="18" spans="1:5" ht="32.25" customHeight="1">
      <c r="A18" s="222"/>
      <c r="B18" s="31" t="s">
        <v>58</v>
      </c>
      <c r="C18" s="49">
        <v>1500000</v>
      </c>
      <c r="D18" s="42" t="s">
        <v>111</v>
      </c>
      <c r="E18" s="50" t="s">
        <v>169</v>
      </c>
    </row>
    <row r="19" spans="1:5" ht="32.25" customHeight="1">
      <c r="A19" s="222"/>
      <c r="B19" s="31" t="s">
        <v>59</v>
      </c>
      <c r="C19" s="43">
        <v>0.95</v>
      </c>
      <c r="D19" s="42" t="s">
        <v>34</v>
      </c>
      <c r="E19" s="50">
        <v>1425000</v>
      </c>
    </row>
    <row r="20" spans="1:5" ht="32.25" customHeight="1">
      <c r="A20" s="222"/>
      <c r="B20" s="31" t="s">
        <v>33</v>
      </c>
      <c r="C20" s="44" t="s">
        <v>242</v>
      </c>
      <c r="D20" s="42" t="s">
        <v>106</v>
      </c>
      <c r="E20" s="51" t="s">
        <v>243</v>
      </c>
    </row>
    <row r="21" spans="1:5" ht="32.25" customHeight="1">
      <c r="A21" s="222"/>
      <c r="B21" s="31" t="s">
        <v>60</v>
      </c>
      <c r="C21" s="82" t="s">
        <v>147</v>
      </c>
      <c r="D21" s="42" t="s">
        <v>61</v>
      </c>
      <c r="E21" s="51" t="s">
        <v>244</v>
      </c>
    </row>
    <row r="22" spans="1:5" ht="32.25" customHeight="1">
      <c r="A22" s="222"/>
      <c r="B22" s="31" t="s">
        <v>62</v>
      </c>
      <c r="C22" s="82" t="s">
        <v>170</v>
      </c>
      <c r="D22" s="42" t="s">
        <v>36</v>
      </c>
      <c r="E22" s="46" t="s">
        <v>246</v>
      </c>
    </row>
    <row r="23" spans="1:5" ht="32.25" customHeight="1" thickBot="1">
      <c r="A23" s="223"/>
      <c r="B23" s="32" t="s">
        <v>63</v>
      </c>
      <c r="C23" s="83" t="s">
        <v>148</v>
      </c>
      <c r="D23" s="47" t="s">
        <v>64</v>
      </c>
      <c r="E23" s="48" t="s">
        <v>247</v>
      </c>
    </row>
    <row r="24" spans="1:5" ht="32.25" customHeight="1" thickTop="1">
      <c r="A24" s="221" t="s">
        <v>107</v>
      </c>
      <c r="B24" s="30" t="s">
        <v>57</v>
      </c>
      <c r="C24" s="224" t="s">
        <v>248</v>
      </c>
      <c r="D24" s="225"/>
      <c r="E24" s="226"/>
    </row>
    <row r="25" spans="1:5" ht="32.25" customHeight="1">
      <c r="A25" s="222"/>
      <c r="B25" s="31" t="s">
        <v>58</v>
      </c>
      <c r="C25" s="49">
        <v>2928000</v>
      </c>
      <c r="D25" s="42" t="s">
        <v>111</v>
      </c>
      <c r="E25" s="50" t="s">
        <v>249</v>
      </c>
    </row>
    <row r="26" spans="1:5" ht="32.25" customHeight="1">
      <c r="A26" s="222"/>
      <c r="B26" s="31" t="s">
        <v>59</v>
      </c>
      <c r="C26" s="43">
        <v>0.94</v>
      </c>
      <c r="D26" s="42" t="s">
        <v>34</v>
      </c>
      <c r="E26" s="50">
        <v>2780000</v>
      </c>
    </row>
    <row r="27" spans="1:5" ht="32.25" customHeight="1">
      <c r="A27" s="222"/>
      <c r="B27" s="31" t="s">
        <v>33</v>
      </c>
      <c r="C27" s="44" t="s">
        <v>251</v>
      </c>
      <c r="D27" s="42" t="s">
        <v>106</v>
      </c>
      <c r="E27" s="51" t="s">
        <v>250</v>
      </c>
    </row>
    <row r="28" spans="1:5" ht="32.25" customHeight="1">
      <c r="A28" s="222"/>
      <c r="B28" s="31" t="s">
        <v>60</v>
      </c>
      <c r="C28" s="82" t="s">
        <v>147</v>
      </c>
      <c r="D28" s="42" t="s">
        <v>61</v>
      </c>
      <c r="E28" s="51" t="s">
        <v>252</v>
      </c>
    </row>
    <row r="29" spans="1:5" ht="32.25" customHeight="1">
      <c r="A29" s="222"/>
      <c r="B29" s="31" t="s">
        <v>62</v>
      </c>
      <c r="C29" s="82" t="s">
        <v>116</v>
      </c>
      <c r="D29" s="42" t="s">
        <v>36</v>
      </c>
      <c r="E29" s="46" t="s">
        <v>254</v>
      </c>
    </row>
    <row r="30" spans="1:5" ht="32.25" customHeight="1" thickBot="1">
      <c r="A30" s="223"/>
      <c r="B30" s="32" t="s">
        <v>63</v>
      </c>
      <c r="C30" s="83" t="s">
        <v>148</v>
      </c>
      <c r="D30" s="47" t="s">
        <v>64</v>
      </c>
      <c r="E30" s="48" t="s">
        <v>255</v>
      </c>
    </row>
    <row r="31" spans="1:5" ht="32.25" customHeight="1" thickTop="1">
      <c r="A31" s="221" t="s">
        <v>56</v>
      </c>
      <c r="B31" s="30" t="s">
        <v>57</v>
      </c>
      <c r="C31" s="224" t="s">
        <v>256</v>
      </c>
      <c r="D31" s="225"/>
      <c r="E31" s="226"/>
    </row>
    <row r="32" spans="1:5" ht="32.25" customHeight="1">
      <c r="A32" s="222"/>
      <c r="B32" s="31" t="s">
        <v>58</v>
      </c>
      <c r="C32" s="49">
        <v>8000000</v>
      </c>
      <c r="D32" s="42" t="s">
        <v>111</v>
      </c>
      <c r="E32" s="50" t="s">
        <v>169</v>
      </c>
    </row>
    <row r="33" spans="1:5" ht="32.25" customHeight="1">
      <c r="A33" s="222"/>
      <c r="B33" s="31" t="s">
        <v>59</v>
      </c>
      <c r="C33" s="43">
        <v>0.93</v>
      </c>
      <c r="D33" s="42" t="s">
        <v>34</v>
      </c>
      <c r="E33" s="50">
        <v>7440000</v>
      </c>
    </row>
    <row r="34" spans="1:5" ht="32.25" customHeight="1">
      <c r="A34" s="222"/>
      <c r="B34" s="31" t="s">
        <v>33</v>
      </c>
      <c r="C34" s="44" t="s">
        <v>257</v>
      </c>
      <c r="D34" s="42" t="s">
        <v>106</v>
      </c>
      <c r="E34" s="51" t="s">
        <v>258</v>
      </c>
    </row>
    <row r="35" spans="1:5" ht="32.25" customHeight="1">
      <c r="A35" s="222"/>
      <c r="B35" s="31" t="s">
        <v>60</v>
      </c>
      <c r="C35" s="82" t="s">
        <v>147</v>
      </c>
      <c r="D35" s="42" t="s">
        <v>61</v>
      </c>
      <c r="E35" s="51" t="s">
        <v>244</v>
      </c>
    </row>
    <row r="36" spans="1:5" ht="32.25" customHeight="1">
      <c r="A36" s="222"/>
      <c r="B36" s="31" t="s">
        <v>62</v>
      </c>
      <c r="C36" s="82" t="s">
        <v>116</v>
      </c>
      <c r="D36" s="42" t="s">
        <v>36</v>
      </c>
      <c r="E36" s="46" t="s">
        <v>260</v>
      </c>
    </row>
    <row r="37" spans="1:5" ht="32.25" customHeight="1" thickBot="1">
      <c r="A37" s="223"/>
      <c r="B37" s="32" t="s">
        <v>63</v>
      </c>
      <c r="C37" s="83" t="s">
        <v>148</v>
      </c>
      <c r="D37" s="47" t="s">
        <v>64</v>
      </c>
      <c r="E37" s="48" t="s">
        <v>261</v>
      </c>
    </row>
    <row r="38" spans="1:5" ht="32.25" customHeight="1" thickTop="1">
      <c r="A38" s="221" t="s">
        <v>56</v>
      </c>
      <c r="B38" s="30" t="s">
        <v>57</v>
      </c>
      <c r="C38" s="224" t="s">
        <v>262</v>
      </c>
      <c r="D38" s="225"/>
      <c r="E38" s="226"/>
    </row>
    <row r="39" spans="1:5" ht="32.25" customHeight="1">
      <c r="A39" s="222"/>
      <c r="B39" s="31" t="s">
        <v>58</v>
      </c>
      <c r="C39" s="49">
        <v>3990000</v>
      </c>
      <c r="D39" s="42" t="s">
        <v>111</v>
      </c>
      <c r="E39" s="50" t="s">
        <v>279</v>
      </c>
    </row>
    <row r="40" spans="1:5" ht="32.25" customHeight="1">
      <c r="A40" s="222"/>
      <c r="B40" s="31" t="s">
        <v>59</v>
      </c>
      <c r="C40" s="43">
        <v>0.95</v>
      </c>
      <c r="D40" s="42" t="s">
        <v>34</v>
      </c>
      <c r="E40" s="50">
        <v>3803800</v>
      </c>
    </row>
    <row r="41" spans="1:5" ht="32.25" customHeight="1">
      <c r="A41" s="222"/>
      <c r="B41" s="31" t="s">
        <v>33</v>
      </c>
      <c r="C41" s="44" t="s">
        <v>263</v>
      </c>
      <c r="D41" s="42" t="s">
        <v>106</v>
      </c>
      <c r="E41" s="51" t="s">
        <v>264</v>
      </c>
    </row>
    <row r="42" spans="1:5" ht="32.25" customHeight="1">
      <c r="A42" s="222"/>
      <c r="B42" s="31" t="s">
        <v>60</v>
      </c>
      <c r="C42" s="82" t="s">
        <v>147</v>
      </c>
      <c r="D42" s="42" t="s">
        <v>61</v>
      </c>
      <c r="E42" s="51" t="s">
        <v>265</v>
      </c>
    </row>
    <row r="43" spans="1:5" ht="32.25" customHeight="1">
      <c r="A43" s="222"/>
      <c r="B43" s="31" t="s">
        <v>62</v>
      </c>
      <c r="C43" s="82" t="s">
        <v>116</v>
      </c>
      <c r="D43" s="42" t="s">
        <v>36</v>
      </c>
      <c r="E43" s="46" t="s">
        <v>266</v>
      </c>
    </row>
    <row r="44" spans="1:5" ht="32.25" customHeight="1" thickBot="1">
      <c r="A44" s="223"/>
      <c r="B44" s="32" t="s">
        <v>63</v>
      </c>
      <c r="C44" s="83" t="s">
        <v>148</v>
      </c>
      <c r="D44" s="47" t="s">
        <v>64</v>
      </c>
      <c r="E44" s="48" t="s">
        <v>267</v>
      </c>
    </row>
    <row r="45" spans="1:5" ht="32.25" customHeight="1" thickTop="1">
      <c r="A45" s="221" t="s">
        <v>56</v>
      </c>
      <c r="B45" s="30" t="s">
        <v>57</v>
      </c>
      <c r="C45" s="224" t="s">
        <v>268</v>
      </c>
      <c r="D45" s="225"/>
      <c r="E45" s="226"/>
    </row>
    <row r="46" spans="1:5" ht="32.25" customHeight="1">
      <c r="A46" s="222"/>
      <c r="B46" s="31" t="s">
        <v>58</v>
      </c>
      <c r="C46" s="49">
        <v>22000000</v>
      </c>
      <c r="D46" s="42" t="s">
        <v>111</v>
      </c>
      <c r="E46" s="50" t="s">
        <v>278</v>
      </c>
    </row>
    <row r="47" spans="1:5" ht="32.25" customHeight="1">
      <c r="A47" s="222"/>
      <c r="B47" s="31" t="s">
        <v>59</v>
      </c>
      <c r="C47" s="43">
        <v>0.91</v>
      </c>
      <c r="D47" s="42" t="s">
        <v>34</v>
      </c>
      <c r="E47" s="50">
        <v>20141000</v>
      </c>
    </row>
    <row r="48" spans="1:5" ht="32.25" customHeight="1">
      <c r="A48" s="222"/>
      <c r="B48" s="31" t="s">
        <v>33</v>
      </c>
      <c r="C48" s="44" t="s">
        <v>272</v>
      </c>
      <c r="D48" s="42" t="s">
        <v>106</v>
      </c>
      <c r="E48" s="51" t="s">
        <v>271</v>
      </c>
    </row>
    <row r="49" spans="1:5" ht="32.25" customHeight="1">
      <c r="A49" s="222"/>
      <c r="B49" s="31" t="s">
        <v>60</v>
      </c>
      <c r="C49" s="82" t="s">
        <v>147</v>
      </c>
      <c r="D49" s="42" t="s">
        <v>61</v>
      </c>
      <c r="E49" s="51"/>
    </row>
    <row r="50" spans="1:5" ht="32.25" customHeight="1">
      <c r="A50" s="222"/>
      <c r="B50" s="31" t="s">
        <v>62</v>
      </c>
      <c r="C50" s="82" t="s">
        <v>116</v>
      </c>
      <c r="D50" s="42" t="s">
        <v>36</v>
      </c>
      <c r="E50" s="46" t="s">
        <v>269</v>
      </c>
    </row>
    <row r="51" spans="1:5" ht="32.25" customHeight="1" thickBot="1">
      <c r="A51" s="223"/>
      <c r="B51" s="32" t="s">
        <v>63</v>
      </c>
      <c r="C51" s="83" t="s">
        <v>148</v>
      </c>
      <c r="D51" s="47" t="s">
        <v>64</v>
      </c>
      <c r="E51" s="48" t="s">
        <v>270</v>
      </c>
    </row>
    <row r="52" spans="1:5" ht="32.25" customHeight="1" thickTop="1">
      <c r="A52" s="221" t="s">
        <v>56</v>
      </c>
      <c r="B52" s="30" t="s">
        <v>57</v>
      </c>
      <c r="C52" s="224" t="s">
        <v>280</v>
      </c>
      <c r="D52" s="225"/>
      <c r="E52" s="226"/>
    </row>
    <row r="53" spans="1:5" ht="32.25" customHeight="1">
      <c r="A53" s="222"/>
      <c r="B53" s="31" t="s">
        <v>58</v>
      </c>
      <c r="C53" s="49">
        <v>2800000</v>
      </c>
      <c r="D53" s="42" t="s">
        <v>111</v>
      </c>
      <c r="E53" s="50" t="s">
        <v>275</v>
      </c>
    </row>
    <row r="54" spans="1:5" ht="32.25" customHeight="1">
      <c r="A54" s="222"/>
      <c r="B54" s="31" t="s">
        <v>59</v>
      </c>
      <c r="C54" s="43">
        <v>0.91</v>
      </c>
      <c r="D54" s="42" t="s">
        <v>34</v>
      </c>
      <c r="E54" s="50">
        <v>2571800</v>
      </c>
    </row>
    <row r="55" spans="1:5" ht="32.25" customHeight="1">
      <c r="A55" s="222"/>
      <c r="B55" s="31" t="s">
        <v>33</v>
      </c>
      <c r="C55" s="44" t="s">
        <v>277</v>
      </c>
      <c r="D55" s="42" t="s">
        <v>106</v>
      </c>
      <c r="E55" s="51" t="s">
        <v>276</v>
      </c>
    </row>
    <row r="56" spans="1:5" ht="32.25" customHeight="1">
      <c r="A56" s="222"/>
      <c r="B56" s="31" t="s">
        <v>60</v>
      </c>
      <c r="C56" s="82" t="s">
        <v>147</v>
      </c>
      <c r="D56" s="42" t="s">
        <v>61</v>
      </c>
      <c r="E56" s="51" t="s">
        <v>265</v>
      </c>
    </row>
    <row r="57" spans="1:5" ht="32.25" customHeight="1">
      <c r="A57" s="222"/>
      <c r="B57" s="31" t="s">
        <v>62</v>
      </c>
      <c r="C57" s="82" t="s">
        <v>152</v>
      </c>
      <c r="D57" s="42" t="s">
        <v>36</v>
      </c>
      <c r="E57" s="46" t="s">
        <v>273</v>
      </c>
    </row>
    <row r="58" spans="1:5" ht="32.25" customHeight="1" thickBot="1">
      <c r="A58" s="223"/>
      <c r="B58" s="32" t="s">
        <v>63</v>
      </c>
      <c r="C58" s="83" t="s">
        <v>148</v>
      </c>
      <c r="D58" s="47" t="s">
        <v>64</v>
      </c>
      <c r="E58" s="48" t="s">
        <v>274</v>
      </c>
    </row>
    <row r="59" spans="1:5" ht="32.25" customHeight="1" thickTop="1">
      <c r="A59" s="221" t="s">
        <v>56</v>
      </c>
      <c r="B59" s="30" t="s">
        <v>57</v>
      </c>
      <c r="C59" s="224" t="s">
        <v>281</v>
      </c>
      <c r="D59" s="225"/>
      <c r="E59" s="226"/>
    </row>
    <row r="60" spans="1:5" ht="32.25" customHeight="1">
      <c r="A60" s="222"/>
      <c r="B60" s="31" t="s">
        <v>58</v>
      </c>
      <c r="C60" s="49">
        <v>16200000</v>
      </c>
      <c r="D60" s="42" t="s">
        <v>111</v>
      </c>
      <c r="E60" s="50" t="s">
        <v>283</v>
      </c>
    </row>
    <row r="61" spans="1:5" ht="32.25" customHeight="1">
      <c r="A61" s="222"/>
      <c r="B61" s="31" t="s">
        <v>59</v>
      </c>
      <c r="C61" s="43">
        <v>0.96</v>
      </c>
      <c r="D61" s="42" t="s">
        <v>34</v>
      </c>
      <c r="E61" s="50">
        <v>15600000</v>
      </c>
    </row>
    <row r="62" spans="1:5" ht="32.25" customHeight="1">
      <c r="A62" s="222"/>
      <c r="B62" s="31" t="s">
        <v>33</v>
      </c>
      <c r="C62" s="44" t="s">
        <v>282</v>
      </c>
      <c r="D62" s="42" t="s">
        <v>106</v>
      </c>
      <c r="E62" s="51" t="s">
        <v>284</v>
      </c>
    </row>
    <row r="63" spans="1:5" ht="32.25" customHeight="1">
      <c r="A63" s="222"/>
      <c r="B63" s="31" t="s">
        <v>60</v>
      </c>
      <c r="C63" s="82" t="s">
        <v>147</v>
      </c>
      <c r="D63" s="42" t="s">
        <v>61</v>
      </c>
      <c r="E63" s="51"/>
    </row>
    <row r="64" spans="1:5" ht="32.25" customHeight="1">
      <c r="A64" s="222"/>
      <c r="B64" s="31" t="s">
        <v>62</v>
      </c>
      <c r="C64" s="82" t="s">
        <v>152</v>
      </c>
      <c r="D64" s="42" t="s">
        <v>36</v>
      </c>
      <c r="E64" s="46" t="s">
        <v>285</v>
      </c>
    </row>
    <row r="65" spans="1:5" ht="32.25" customHeight="1" thickBot="1">
      <c r="A65" s="223"/>
      <c r="B65" s="32" t="s">
        <v>63</v>
      </c>
      <c r="C65" s="83" t="s">
        <v>148</v>
      </c>
      <c r="D65" s="47" t="s">
        <v>64</v>
      </c>
      <c r="E65" s="48" t="s">
        <v>286</v>
      </c>
    </row>
    <row r="66" spans="1:5" ht="32.25" customHeight="1" thickTop="1">
      <c r="A66" s="221" t="s">
        <v>56</v>
      </c>
      <c r="B66" s="30" t="s">
        <v>57</v>
      </c>
      <c r="C66" s="224" t="s">
        <v>280</v>
      </c>
      <c r="D66" s="225"/>
      <c r="E66" s="226"/>
    </row>
    <row r="67" spans="1:5" ht="32.25" customHeight="1">
      <c r="A67" s="222"/>
      <c r="B67" s="31" t="s">
        <v>58</v>
      </c>
      <c r="C67" s="49">
        <v>3200000</v>
      </c>
      <c r="D67" s="42" t="s">
        <v>111</v>
      </c>
      <c r="E67" s="50" t="s">
        <v>292</v>
      </c>
    </row>
    <row r="68" spans="1:5" ht="32.25" customHeight="1">
      <c r="A68" s="222"/>
      <c r="B68" s="31" t="s">
        <v>59</v>
      </c>
      <c r="C68" s="43">
        <v>0.93</v>
      </c>
      <c r="D68" s="42" t="s">
        <v>34</v>
      </c>
      <c r="E68" s="50">
        <v>3000000</v>
      </c>
    </row>
    <row r="69" spans="1:5" ht="32.25" customHeight="1">
      <c r="A69" s="222"/>
      <c r="B69" s="31" t="s">
        <v>33</v>
      </c>
      <c r="C69" s="44" t="s">
        <v>287</v>
      </c>
      <c r="D69" s="42" t="s">
        <v>106</v>
      </c>
      <c r="E69" s="51" t="s">
        <v>291</v>
      </c>
    </row>
    <row r="70" spans="1:5" ht="32.25" customHeight="1">
      <c r="A70" s="222"/>
      <c r="B70" s="31" t="s">
        <v>60</v>
      </c>
      <c r="C70" s="82" t="s">
        <v>147</v>
      </c>
      <c r="D70" s="42" t="s">
        <v>61</v>
      </c>
      <c r="E70" s="51" t="s">
        <v>290</v>
      </c>
    </row>
    <row r="71" spans="1:5" ht="32.25" customHeight="1">
      <c r="A71" s="222"/>
      <c r="B71" s="31" t="s">
        <v>62</v>
      </c>
      <c r="C71" s="82" t="s">
        <v>152</v>
      </c>
      <c r="D71" s="42" t="s">
        <v>36</v>
      </c>
      <c r="E71" s="46" t="s">
        <v>289</v>
      </c>
    </row>
    <row r="72" spans="1:5" ht="32.25" customHeight="1" thickBot="1">
      <c r="A72" s="223"/>
      <c r="B72" s="32" t="s">
        <v>63</v>
      </c>
      <c r="C72" s="83" t="s">
        <v>148</v>
      </c>
      <c r="D72" s="47" t="s">
        <v>64</v>
      </c>
      <c r="E72" s="48" t="s">
        <v>288</v>
      </c>
    </row>
    <row r="73" spans="1:5" ht="32.25" customHeight="1" thickTop="1">
      <c r="A73" s="221" t="s">
        <v>56</v>
      </c>
      <c r="B73" s="30" t="s">
        <v>57</v>
      </c>
      <c r="C73" s="224" t="s">
        <v>293</v>
      </c>
      <c r="D73" s="225"/>
      <c r="E73" s="226"/>
    </row>
    <row r="74" spans="1:5" ht="32.25" customHeight="1">
      <c r="A74" s="222"/>
      <c r="B74" s="31" t="s">
        <v>58</v>
      </c>
      <c r="C74" s="49">
        <v>4300000</v>
      </c>
      <c r="D74" s="42" t="s">
        <v>111</v>
      </c>
      <c r="E74" s="50" t="s">
        <v>298</v>
      </c>
    </row>
    <row r="75" spans="1:5" ht="32.25" customHeight="1">
      <c r="A75" s="222"/>
      <c r="B75" s="31" t="s">
        <v>59</v>
      </c>
      <c r="C75" s="43">
        <v>0.97</v>
      </c>
      <c r="D75" s="42" t="s">
        <v>34</v>
      </c>
      <c r="E75" s="50">
        <v>4200000</v>
      </c>
    </row>
    <row r="76" spans="1:5" ht="32.25" customHeight="1">
      <c r="A76" s="222"/>
      <c r="B76" s="31" t="s">
        <v>33</v>
      </c>
      <c r="C76" s="44" t="s">
        <v>294</v>
      </c>
      <c r="D76" s="42" t="s">
        <v>106</v>
      </c>
      <c r="E76" s="51" t="s">
        <v>297</v>
      </c>
    </row>
    <row r="77" spans="1:5" ht="32.25" customHeight="1">
      <c r="A77" s="222"/>
      <c r="B77" s="31" t="s">
        <v>60</v>
      </c>
      <c r="C77" s="82" t="s">
        <v>147</v>
      </c>
      <c r="D77" s="42" t="s">
        <v>61</v>
      </c>
      <c r="E77" s="51"/>
    </row>
    <row r="78" spans="1:5" ht="32.25" customHeight="1">
      <c r="A78" s="222"/>
      <c r="B78" s="31" t="s">
        <v>62</v>
      </c>
      <c r="C78" s="82" t="s">
        <v>116</v>
      </c>
      <c r="D78" s="42" t="s">
        <v>36</v>
      </c>
      <c r="E78" s="46" t="s">
        <v>295</v>
      </c>
    </row>
    <row r="79" spans="1:5" ht="32.25" customHeight="1" thickBot="1">
      <c r="A79" s="223"/>
      <c r="B79" s="32" t="s">
        <v>63</v>
      </c>
      <c r="C79" s="83" t="s">
        <v>148</v>
      </c>
      <c r="D79" s="47" t="s">
        <v>64</v>
      </c>
      <c r="E79" s="48" t="s">
        <v>296</v>
      </c>
    </row>
    <row r="80" spans="1:5" ht="32.25" customHeight="1" thickTop="1">
      <c r="A80" s="221" t="s">
        <v>56</v>
      </c>
      <c r="B80" s="30" t="s">
        <v>57</v>
      </c>
      <c r="C80" s="224" t="s">
        <v>299</v>
      </c>
      <c r="D80" s="225"/>
      <c r="E80" s="226"/>
    </row>
    <row r="81" spans="1:5" ht="32.25" customHeight="1">
      <c r="A81" s="222"/>
      <c r="B81" s="31" t="s">
        <v>58</v>
      </c>
      <c r="C81" s="49">
        <v>4218000</v>
      </c>
      <c r="D81" s="42" t="s">
        <v>111</v>
      </c>
      <c r="E81" s="50" t="s">
        <v>301</v>
      </c>
    </row>
    <row r="82" spans="1:5" ht="32.25" customHeight="1">
      <c r="A82" s="222"/>
      <c r="B82" s="31" t="s">
        <v>59</v>
      </c>
      <c r="C82" s="43">
        <v>0.94</v>
      </c>
      <c r="D82" s="42" t="s">
        <v>34</v>
      </c>
      <c r="E82" s="50">
        <v>3982000</v>
      </c>
    </row>
    <row r="83" spans="1:5" ht="32.25" customHeight="1">
      <c r="A83" s="222"/>
      <c r="B83" s="31" t="s">
        <v>33</v>
      </c>
      <c r="C83" s="44" t="s">
        <v>300</v>
      </c>
      <c r="D83" s="42" t="s">
        <v>106</v>
      </c>
      <c r="E83" s="51" t="s">
        <v>302</v>
      </c>
    </row>
    <row r="84" spans="1:5" ht="32.25" customHeight="1">
      <c r="A84" s="222"/>
      <c r="B84" s="31" t="s">
        <v>60</v>
      </c>
      <c r="C84" s="82" t="s">
        <v>147</v>
      </c>
      <c r="D84" s="42" t="s">
        <v>61</v>
      </c>
      <c r="E84" s="51"/>
    </row>
    <row r="85" spans="1:5" ht="32.25" customHeight="1">
      <c r="A85" s="222"/>
      <c r="B85" s="31" t="s">
        <v>62</v>
      </c>
      <c r="C85" s="82" t="s">
        <v>116</v>
      </c>
      <c r="D85" s="42" t="s">
        <v>36</v>
      </c>
      <c r="E85" s="46" t="s">
        <v>303</v>
      </c>
    </row>
    <row r="86" spans="1:5" ht="32.25" customHeight="1" thickBot="1">
      <c r="A86" s="223"/>
      <c r="B86" s="32" t="s">
        <v>63</v>
      </c>
      <c r="C86" s="83" t="s">
        <v>148</v>
      </c>
      <c r="D86" s="47" t="s">
        <v>64</v>
      </c>
      <c r="E86" s="48" t="s">
        <v>304</v>
      </c>
    </row>
    <row r="87" spans="1:5" ht="32.25" customHeight="1" thickTop="1">
      <c r="A87" s="221" t="s">
        <v>56</v>
      </c>
      <c r="B87" s="30" t="s">
        <v>57</v>
      </c>
      <c r="C87" s="224" t="s">
        <v>305</v>
      </c>
      <c r="D87" s="225"/>
      <c r="E87" s="226"/>
    </row>
    <row r="88" spans="1:5" ht="32.25" customHeight="1">
      <c r="A88" s="222"/>
      <c r="B88" s="31" t="s">
        <v>58</v>
      </c>
      <c r="C88" s="49">
        <v>59755000</v>
      </c>
      <c r="D88" s="42" t="s">
        <v>111</v>
      </c>
      <c r="E88" s="50" t="s">
        <v>307</v>
      </c>
    </row>
    <row r="89" spans="1:5" ht="32.25" customHeight="1">
      <c r="A89" s="222"/>
      <c r="B89" s="31" t="s">
        <v>59</v>
      </c>
      <c r="C89" s="43">
        <v>0.87</v>
      </c>
      <c r="D89" s="42" t="s">
        <v>34</v>
      </c>
      <c r="E89" s="50">
        <v>52567700</v>
      </c>
    </row>
    <row r="90" spans="1:5" ht="32.25" customHeight="1">
      <c r="A90" s="222"/>
      <c r="B90" s="31" t="s">
        <v>33</v>
      </c>
      <c r="C90" s="44" t="s">
        <v>306</v>
      </c>
      <c r="D90" s="42" t="s">
        <v>106</v>
      </c>
      <c r="E90" s="51" t="s">
        <v>308</v>
      </c>
    </row>
    <row r="91" spans="1:5" ht="32.25" customHeight="1">
      <c r="A91" s="222"/>
      <c r="B91" s="31" t="s">
        <v>60</v>
      </c>
      <c r="C91" s="82" t="s">
        <v>147</v>
      </c>
      <c r="D91" s="42" t="s">
        <v>61</v>
      </c>
      <c r="E91" s="51"/>
    </row>
    <row r="92" spans="1:5" ht="32.25" customHeight="1">
      <c r="A92" s="222"/>
      <c r="B92" s="31" t="s">
        <v>62</v>
      </c>
      <c r="C92" s="82" t="s">
        <v>311</v>
      </c>
      <c r="D92" s="42" t="s">
        <v>36</v>
      </c>
      <c r="E92" s="46" t="s">
        <v>309</v>
      </c>
    </row>
    <row r="93" spans="1:5" ht="32.25" customHeight="1" thickBot="1">
      <c r="A93" s="223"/>
      <c r="B93" s="32" t="s">
        <v>63</v>
      </c>
      <c r="C93" s="83" t="s">
        <v>148</v>
      </c>
      <c r="D93" s="47" t="s">
        <v>64</v>
      </c>
      <c r="E93" s="48" t="s">
        <v>310</v>
      </c>
    </row>
    <row r="94" spans="1:5" ht="30.75" customHeight="1" thickTop="1">
      <c r="A94" s="221" t="s">
        <v>56</v>
      </c>
      <c r="B94" s="30" t="s">
        <v>57</v>
      </c>
      <c r="C94" s="224" t="s">
        <v>312</v>
      </c>
      <c r="D94" s="225"/>
      <c r="E94" s="226"/>
    </row>
    <row r="95" spans="1:5" ht="30.75" customHeight="1">
      <c r="A95" s="222"/>
      <c r="B95" s="31" t="s">
        <v>58</v>
      </c>
      <c r="C95" s="49">
        <v>5400000</v>
      </c>
      <c r="D95" s="42" t="s">
        <v>111</v>
      </c>
      <c r="E95" s="50" t="s">
        <v>298</v>
      </c>
    </row>
    <row r="96" spans="1:5" ht="30.75" customHeight="1">
      <c r="A96" s="222"/>
      <c r="B96" s="31" t="s">
        <v>59</v>
      </c>
      <c r="C96" s="43">
        <v>0.95</v>
      </c>
      <c r="D96" s="42" t="s">
        <v>34</v>
      </c>
      <c r="E96" s="50">
        <v>5160000</v>
      </c>
    </row>
    <row r="97" spans="1:5" ht="30.75" customHeight="1">
      <c r="A97" s="222"/>
      <c r="B97" s="31" t="s">
        <v>33</v>
      </c>
      <c r="C97" s="44" t="s">
        <v>313</v>
      </c>
      <c r="D97" s="42" t="s">
        <v>106</v>
      </c>
      <c r="E97" s="51" t="s">
        <v>316</v>
      </c>
    </row>
    <row r="98" spans="1:5" ht="30.75" customHeight="1">
      <c r="A98" s="222"/>
      <c r="B98" s="31" t="s">
        <v>60</v>
      </c>
      <c r="C98" s="82" t="s">
        <v>147</v>
      </c>
      <c r="D98" s="42" t="s">
        <v>61</v>
      </c>
      <c r="E98" s="51"/>
    </row>
    <row r="99" spans="1:5" ht="30.75" customHeight="1">
      <c r="A99" s="222"/>
      <c r="B99" s="31" t="s">
        <v>62</v>
      </c>
      <c r="C99" s="82" t="s">
        <v>116</v>
      </c>
      <c r="D99" s="42" t="s">
        <v>36</v>
      </c>
      <c r="E99" s="46" t="s">
        <v>314</v>
      </c>
    </row>
    <row r="100" spans="1:5" ht="30.75" customHeight="1" thickBot="1">
      <c r="A100" s="223"/>
      <c r="B100" s="32" t="s">
        <v>63</v>
      </c>
      <c r="C100" s="83" t="s">
        <v>148</v>
      </c>
      <c r="D100" s="47" t="s">
        <v>64</v>
      </c>
      <c r="E100" s="48" t="s">
        <v>315</v>
      </c>
    </row>
    <row r="101" spans="1:5" ht="30.75" customHeight="1" thickTop="1">
      <c r="A101" s="221" t="s">
        <v>56</v>
      </c>
      <c r="B101" s="30" t="s">
        <v>57</v>
      </c>
      <c r="C101" s="224" t="s">
        <v>317</v>
      </c>
      <c r="D101" s="225"/>
      <c r="E101" s="226"/>
    </row>
    <row r="102" spans="1:5" ht="30.75" customHeight="1">
      <c r="A102" s="222"/>
      <c r="B102" s="31" t="s">
        <v>58</v>
      </c>
      <c r="C102" s="49">
        <v>3500000</v>
      </c>
      <c r="D102" s="42" t="s">
        <v>111</v>
      </c>
      <c r="E102" s="50" t="s">
        <v>298</v>
      </c>
    </row>
    <row r="103" spans="1:5" ht="30.75" customHeight="1">
      <c r="A103" s="222"/>
      <c r="B103" s="31" t="s">
        <v>59</v>
      </c>
      <c r="C103" s="43">
        <v>0.93</v>
      </c>
      <c r="D103" s="42" t="s">
        <v>34</v>
      </c>
      <c r="E103" s="50">
        <v>3285700</v>
      </c>
    </row>
    <row r="104" spans="1:5" ht="30.75" customHeight="1">
      <c r="A104" s="222"/>
      <c r="B104" s="31" t="s">
        <v>33</v>
      </c>
      <c r="C104" s="44" t="s">
        <v>318</v>
      </c>
      <c r="D104" s="42" t="s">
        <v>106</v>
      </c>
      <c r="E104" s="51" t="s">
        <v>319</v>
      </c>
    </row>
    <row r="105" spans="1:5" ht="30.75" customHeight="1">
      <c r="A105" s="222"/>
      <c r="B105" s="31" t="s">
        <v>60</v>
      </c>
      <c r="C105" s="82" t="s">
        <v>147</v>
      </c>
      <c r="D105" s="42" t="s">
        <v>61</v>
      </c>
      <c r="E105" s="51" t="s">
        <v>320</v>
      </c>
    </row>
    <row r="106" spans="1:5" ht="30.75" customHeight="1">
      <c r="A106" s="222"/>
      <c r="B106" s="31" t="s">
        <v>62</v>
      </c>
      <c r="C106" s="82" t="s">
        <v>116</v>
      </c>
      <c r="D106" s="42" t="s">
        <v>36</v>
      </c>
      <c r="E106" s="46" t="s">
        <v>321</v>
      </c>
    </row>
    <row r="107" spans="1:5" ht="30.75" customHeight="1" thickBot="1">
      <c r="A107" s="223"/>
      <c r="B107" s="32" t="s">
        <v>63</v>
      </c>
      <c r="C107" s="83" t="s">
        <v>148</v>
      </c>
      <c r="D107" s="47" t="s">
        <v>64</v>
      </c>
      <c r="E107" s="48" t="s">
        <v>274</v>
      </c>
    </row>
    <row r="108" spans="1:5" ht="30.75" customHeight="1" thickTop="1">
      <c r="A108" s="221" t="s">
        <v>56</v>
      </c>
      <c r="B108" s="30" t="s">
        <v>57</v>
      </c>
      <c r="C108" s="224" t="s">
        <v>322</v>
      </c>
      <c r="D108" s="225"/>
      <c r="E108" s="226"/>
    </row>
    <row r="109" spans="1:5" ht="30.75" customHeight="1">
      <c r="A109" s="222"/>
      <c r="B109" s="31" t="s">
        <v>58</v>
      </c>
      <c r="C109" s="49">
        <v>3000000</v>
      </c>
      <c r="D109" s="42" t="s">
        <v>111</v>
      </c>
      <c r="E109" s="50" t="s">
        <v>298</v>
      </c>
    </row>
    <row r="110" spans="1:5" ht="30.75" customHeight="1">
      <c r="A110" s="222"/>
      <c r="B110" s="31" t="s">
        <v>59</v>
      </c>
      <c r="C110" s="43">
        <v>0.97</v>
      </c>
      <c r="D110" s="42" t="s">
        <v>34</v>
      </c>
      <c r="E110" s="50">
        <v>2910000</v>
      </c>
    </row>
    <row r="111" spans="1:5" ht="30.75" customHeight="1">
      <c r="A111" s="222"/>
      <c r="B111" s="31" t="s">
        <v>33</v>
      </c>
      <c r="C111" s="44" t="s">
        <v>323</v>
      </c>
      <c r="D111" s="42" t="s">
        <v>106</v>
      </c>
      <c r="E111" s="51" t="s">
        <v>326</v>
      </c>
    </row>
    <row r="112" spans="1:5" ht="30.75" customHeight="1">
      <c r="A112" s="222"/>
      <c r="B112" s="31" t="s">
        <v>60</v>
      </c>
      <c r="C112" s="82" t="s">
        <v>147</v>
      </c>
      <c r="D112" s="42" t="s">
        <v>61</v>
      </c>
      <c r="E112" s="51"/>
    </row>
    <row r="113" spans="1:5" ht="30.75" customHeight="1">
      <c r="A113" s="222"/>
      <c r="B113" s="31" t="s">
        <v>62</v>
      </c>
      <c r="C113" s="82" t="s">
        <v>116</v>
      </c>
      <c r="D113" s="42" t="s">
        <v>36</v>
      </c>
      <c r="E113" s="46" t="s">
        <v>324</v>
      </c>
    </row>
    <row r="114" spans="1:5" ht="30.75" customHeight="1" thickBot="1">
      <c r="A114" s="223"/>
      <c r="B114" s="32" t="s">
        <v>63</v>
      </c>
      <c r="C114" s="83" t="s">
        <v>148</v>
      </c>
      <c r="D114" s="47" t="s">
        <v>64</v>
      </c>
      <c r="E114" s="48" t="s">
        <v>325</v>
      </c>
    </row>
    <row r="115" spans="1:5" ht="30.75" customHeight="1" thickTop="1">
      <c r="A115" s="221" t="s">
        <v>56</v>
      </c>
      <c r="B115" s="30" t="s">
        <v>57</v>
      </c>
      <c r="C115" s="224" t="s">
        <v>327</v>
      </c>
      <c r="D115" s="225"/>
      <c r="E115" s="226"/>
    </row>
    <row r="116" spans="1:5" ht="30.75" customHeight="1">
      <c r="A116" s="222"/>
      <c r="B116" s="31" t="s">
        <v>58</v>
      </c>
      <c r="C116" s="49">
        <v>5720000</v>
      </c>
      <c r="D116" s="42" t="s">
        <v>111</v>
      </c>
      <c r="E116" s="50" t="s">
        <v>298</v>
      </c>
    </row>
    <row r="117" spans="1:5" ht="30.75" customHeight="1">
      <c r="A117" s="222"/>
      <c r="B117" s="31" t="s">
        <v>59</v>
      </c>
      <c r="C117" s="43">
        <v>0.96</v>
      </c>
      <c r="D117" s="42" t="s">
        <v>34</v>
      </c>
      <c r="E117" s="50">
        <v>5500000</v>
      </c>
    </row>
    <row r="118" spans="1:5" ht="30.75" customHeight="1">
      <c r="A118" s="222"/>
      <c r="B118" s="31" t="s">
        <v>33</v>
      </c>
      <c r="C118" s="44" t="s">
        <v>323</v>
      </c>
      <c r="D118" s="42" t="s">
        <v>106</v>
      </c>
      <c r="E118" s="51" t="s">
        <v>331</v>
      </c>
    </row>
    <row r="119" spans="1:5" ht="30.75" customHeight="1">
      <c r="A119" s="222"/>
      <c r="B119" s="31" t="s">
        <v>60</v>
      </c>
      <c r="C119" s="82" t="s">
        <v>147</v>
      </c>
      <c r="D119" s="42" t="s">
        <v>61</v>
      </c>
      <c r="E119" s="51"/>
    </row>
    <row r="120" spans="1:5" ht="30.75" customHeight="1">
      <c r="A120" s="222"/>
      <c r="B120" s="31" t="s">
        <v>62</v>
      </c>
      <c r="C120" s="82" t="s">
        <v>328</v>
      </c>
      <c r="D120" s="42" t="s">
        <v>36</v>
      </c>
      <c r="E120" s="46" t="s">
        <v>329</v>
      </c>
    </row>
    <row r="121" spans="1:5" ht="30.75" customHeight="1" thickBot="1">
      <c r="A121" s="223"/>
      <c r="B121" s="32" t="s">
        <v>63</v>
      </c>
      <c r="C121" s="83" t="s">
        <v>148</v>
      </c>
      <c r="D121" s="47" t="s">
        <v>64</v>
      </c>
      <c r="E121" s="48" t="s">
        <v>330</v>
      </c>
    </row>
    <row r="122" spans="1:5" ht="30.75" customHeight="1" thickTop="1">
      <c r="A122" s="221" t="s">
        <v>56</v>
      </c>
      <c r="B122" s="30" t="s">
        <v>57</v>
      </c>
      <c r="C122" s="224" t="s">
        <v>332</v>
      </c>
      <c r="D122" s="225"/>
      <c r="E122" s="226"/>
    </row>
    <row r="123" spans="1:5" ht="30.75" customHeight="1">
      <c r="A123" s="222"/>
      <c r="B123" s="31" t="s">
        <v>58</v>
      </c>
      <c r="C123" s="49">
        <v>6600000</v>
      </c>
      <c r="D123" s="42" t="s">
        <v>111</v>
      </c>
      <c r="E123" s="50" t="s">
        <v>298</v>
      </c>
    </row>
    <row r="124" spans="1:5" ht="30.75" customHeight="1">
      <c r="A124" s="222"/>
      <c r="B124" s="31" t="s">
        <v>59</v>
      </c>
      <c r="C124" s="43">
        <v>0.95</v>
      </c>
      <c r="D124" s="42" t="s">
        <v>34</v>
      </c>
      <c r="E124" s="50">
        <v>6300000</v>
      </c>
    </row>
    <row r="125" spans="1:5" ht="30.75" customHeight="1">
      <c r="A125" s="222"/>
      <c r="B125" s="31" t="s">
        <v>33</v>
      </c>
      <c r="C125" s="44" t="s">
        <v>323</v>
      </c>
      <c r="D125" s="42" t="s">
        <v>106</v>
      </c>
      <c r="E125" s="51" t="s">
        <v>331</v>
      </c>
    </row>
    <row r="126" spans="1:5" ht="30.75" customHeight="1">
      <c r="A126" s="222"/>
      <c r="B126" s="31" t="s">
        <v>60</v>
      </c>
      <c r="C126" s="82" t="s">
        <v>147</v>
      </c>
      <c r="D126" s="42" t="s">
        <v>61</v>
      </c>
      <c r="E126" s="51"/>
    </row>
    <row r="127" spans="1:5" ht="30.75" customHeight="1">
      <c r="A127" s="222"/>
      <c r="B127" s="31" t="s">
        <v>62</v>
      </c>
      <c r="C127" s="82" t="s">
        <v>335</v>
      </c>
      <c r="D127" s="42" t="s">
        <v>36</v>
      </c>
      <c r="E127" s="46" t="s">
        <v>334</v>
      </c>
    </row>
    <row r="128" spans="1:5" ht="30.75" customHeight="1" thickBot="1">
      <c r="A128" s="223"/>
      <c r="B128" s="32" t="s">
        <v>63</v>
      </c>
      <c r="C128" s="83" t="s">
        <v>148</v>
      </c>
      <c r="D128" s="47" t="s">
        <v>64</v>
      </c>
      <c r="E128" s="48" t="s">
        <v>333</v>
      </c>
    </row>
    <row r="129" spans="1:5" ht="30.75" customHeight="1" thickTop="1">
      <c r="A129" s="221" t="s">
        <v>56</v>
      </c>
      <c r="B129" s="30" t="s">
        <v>57</v>
      </c>
      <c r="C129" s="224" t="s">
        <v>336</v>
      </c>
      <c r="D129" s="225"/>
      <c r="E129" s="226"/>
    </row>
    <row r="130" spans="1:5" ht="30.75" customHeight="1">
      <c r="A130" s="222"/>
      <c r="B130" s="31" t="s">
        <v>58</v>
      </c>
      <c r="C130" s="49">
        <v>5500000</v>
      </c>
      <c r="D130" s="42" t="s">
        <v>111</v>
      </c>
      <c r="E130" s="50" t="s">
        <v>298</v>
      </c>
    </row>
    <row r="131" spans="1:5" ht="30.75" customHeight="1">
      <c r="A131" s="222"/>
      <c r="B131" s="31" t="s">
        <v>59</v>
      </c>
      <c r="C131" s="43">
        <v>0.96</v>
      </c>
      <c r="D131" s="42" t="s">
        <v>34</v>
      </c>
      <c r="E131" s="50">
        <v>5300000</v>
      </c>
    </row>
    <row r="132" spans="1:5" ht="30.75" customHeight="1">
      <c r="A132" s="222"/>
      <c r="B132" s="31" t="s">
        <v>33</v>
      </c>
      <c r="C132" s="44" t="s">
        <v>323</v>
      </c>
      <c r="D132" s="42" t="s">
        <v>106</v>
      </c>
      <c r="E132" s="51" t="s">
        <v>339</v>
      </c>
    </row>
    <row r="133" spans="1:5" ht="30.75" customHeight="1">
      <c r="A133" s="222"/>
      <c r="B133" s="31" t="s">
        <v>60</v>
      </c>
      <c r="C133" s="82" t="s">
        <v>147</v>
      </c>
      <c r="D133" s="42" t="s">
        <v>61</v>
      </c>
      <c r="E133" s="51" t="s">
        <v>340</v>
      </c>
    </row>
    <row r="134" spans="1:5" ht="30.75" customHeight="1">
      <c r="A134" s="222"/>
      <c r="B134" s="31" t="s">
        <v>62</v>
      </c>
      <c r="C134" s="82" t="s">
        <v>152</v>
      </c>
      <c r="D134" s="42" t="s">
        <v>36</v>
      </c>
      <c r="E134" s="46" t="s">
        <v>338</v>
      </c>
    </row>
    <row r="135" spans="1:5" ht="30.75" customHeight="1" thickBot="1">
      <c r="A135" s="223"/>
      <c r="B135" s="32" t="s">
        <v>63</v>
      </c>
      <c r="C135" s="83" t="s">
        <v>148</v>
      </c>
      <c r="D135" s="47" t="s">
        <v>64</v>
      </c>
      <c r="E135" s="48" t="s">
        <v>337</v>
      </c>
    </row>
    <row r="136" spans="1:5" ht="30.75" customHeight="1" thickTop="1">
      <c r="A136" s="221" t="s">
        <v>56</v>
      </c>
      <c r="B136" s="30" t="s">
        <v>57</v>
      </c>
      <c r="C136" s="224" t="s">
        <v>341</v>
      </c>
      <c r="D136" s="225"/>
      <c r="E136" s="226"/>
    </row>
    <row r="137" spans="1:5" ht="30.75" customHeight="1">
      <c r="A137" s="222"/>
      <c r="B137" s="31" t="s">
        <v>58</v>
      </c>
      <c r="C137" s="49">
        <v>7000000</v>
      </c>
      <c r="D137" s="42" t="s">
        <v>111</v>
      </c>
      <c r="E137" s="50" t="s">
        <v>298</v>
      </c>
    </row>
    <row r="138" spans="1:5" ht="30.75" customHeight="1">
      <c r="A138" s="222"/>
      <c r="B138" s="31" t="s">
        <v>59</v>
      </c>
      <c r="C138" s="43">
        <v>0.97</v>
      </c>
      <c r="D138" s="42" t="s">
        <v>34</v>
      </c>
      <c r="E138" s="50">
        <v>6840000</v>
      </c>
    </row>
    <row r="139" spans="1:5" ht="30.75" customHeight="1">
      <c r="A139" s="222"/>
      <c r="B139" s="31" t="s">
        <v>33</v>
      </c>
      <c r="C139" s="44" t="s">
        <v>342</v>
      </c>
      <c r="D139" s="42" t="s">
        <v>106</v>
      </c>
      <c r="E139" s="51" t="s">
        <v>344</v>
      </c>
    </row>
    <row r="140" spans="1:5" ht="30.75" customHeight="1">
      <c r="A140" s="222"/>
      <c r="B140" s="31" t="s">
        <v>60</v>
      </c>
      <c r="C140" s="82" t="s">
        <v>147</v>
      </c>
      <c r="D140" s="42" t="s">
        <v>61</v>
      </c>
      <c r="E140" s="51"/>
    </row>
    <row r="141" spans="1:5" ht="30.75" customHeight="1">
      <c r="A141" s="222"/>
      <c r="B141" s="31" t="s">
        <v>62</v>
      </c>
      <c r="C141" s="82" t="s">
        <v>116</v>
      </c>
      <c r="D141" s="42" t="s">
        <v>36</v>
      </c>
      <c r="E141" s="46" t="s">
        <v>345</v>
      </c>
    </row>
    <row r="142" spans="1:5" ht="30.75" customHeight="1" thickBot="1">
      <c r="A142" s="223"/>
      <c r="B142" s="32" t="s">
        <v>63</v>
      </c>
      <c r="C142" s="83" t="s">
        <v>148</v>
      </c>
      <c r="D142" s="47" t="s">
        <v>64</v>
      </c>
      <c r="E142" s="48" t="s">
        <v>343</v>
      </c>
    </row>
    <row r="143" spans="1:5" ht="30.75" customHeight="1" thickTop="1">
      <c r="A143" s="221" t="s">
        <v>56</v>
      </c>
      <c r="B143" s="30" t="s">
        <v>57</v>
      </c>
      <c r="C143" s="224" t="s">
        <v>346</v>
      </c>
      <c r="D143" s="225"/>
      <c r="E143" s="226"/>
    </row>
    <row r="144" spans="1:5" ht="30.75" customHeight="1">
      <c r="A144" s="222"/>
      <c r="B144" s="31" t="s">
        <v>58</v>
      </c>
      <c r="C144" s="49">
        <v>3870000</v>
      </c>
      <c r="D144" s="42" t="s">
        <v>111</v>
      </c>
      <c r="E144" s="50" t="s">
        <v>298</v>
      </c>
    </row>
    <row r="145" spans="1:5" ht="30.75" customHeight="1">
      <c r="A145" s="222"/>
      <c r="B145" s="31" t="s">
        <v>59</v>
      </c>
      <c r="C145" s="43">
        <v>0.95</v>
      </c>
      <c r="D145" s="42" t="s">
        <v>34</v>
      </c>
      <c r="E145" s="50">
        <v>3690000</v>
      </c>
    </row>
    <row r="146" spans="1:5" ht="30.75" customHeight="1">
      <c r="A146" s="222"/>
      <c r="B146" s="31" t="s">
        <v>33</v>
      </c>
      <c r="C146" s="44" t="s">
        <v>323</v>
      </c>
      <c r="D146" s="42" t="s">
        <v>106</v>
      </c>
      <c r="E146" s="51" t="s">
        <v>320</v>
      </c>
    </row>
    <row r="147" spans="1:5" ht="30.75" customHeight="1">
      <c r="A147" s="222"/>
      <c r="B147" s="31" t="s">
        <v>60</v>
      </c>
      <c r="C147" s="82" t="s">
        <v>147</v>
      </c>
      <c r="D147" s="42" t="s">
        <v>61</v>
      </c>
      <c r="E147" s="51" t="s">
        <v>320</v>
      </c>
    </row>
    <row r="148" spans="1:5" ht="30.75" customHeight="1">
      <c r="A148" s="222"/>
      <c r="B148" s="31" t="s">
        <v>62</v>
      </c>
      <c r="C148" s="82" t="s">
        <v>116</v>
      </c>
      <c r="D148" s="42" t="s">
        <v>36</v>
      </c>
      <c r="E148" s="46" t="s">
        <v>348</v>
      </c>
    </row>
    <row r="149" spans="1:5" ht="30.75" customHeight="1" thickBot="1">
      <c r="A149" s="223"/>
      <c r="B149" s="32" t="s">
        <v>63</v>
      </c>
      <c r="C149" s="83" t="s">
        <v>148</v>
      </c>
      <c r="D149" s="47" t="s">
        <v>64</v>
      </c>
      <c r="E149" s="48" t="s">
        <v>347</v>
      </c>
    </row>
    <row r="150" spans="1:5" ht="30.75" customHeight="1" thickTop="1">
      <c r="A150" s="221" t="s">
        <v>56</v>
      </c>
      <c r="B150" s="30" t="s">
        <v>57</v>
      </c>
      <c r="C150" s="224" t="s">
        <v>349</v>
      </c>
      <c r="D150" s="225"/>
      <c r="E150" s="226"/>
    </row>
    <row r="151" spans="1:5" ht="30.75" customHeight="1">
      <c r="A151" s="222"/>
      <c r="B151" s="31" t="s">
        <v>58</v>
      </c>
      <c r="C151" s="49">
        <v>3000000</v>
      </c>
      <c r="D151" s="42" t="s">
        <v>111</v>
      </c>
      <c r="E151" s="50" t="s">
        <v>298</v>
      </c>
    </row>
    <row r="152" spans="1:5" ht="30.75" customHeight="1">
      <c r="A152" s="222"/>
      <c r="B152" s="31" t="s">
        <v>59</v>
      </c>
      <c r="C152" s="43">
        <v>0.95</v>
      </c>
      <c r="D152" s="42" t="s">
        <v>34</v>
      </c>
      <c r="E152" s="50">
        <v>2850000</v>
      </c>
    </row>
    <row r="153" spans="1:5" ht="30.75" customHeight="1">
      <c r="A153" s="222"/>
      <c r="B153" s="31" t="s">
        <v>33</v>
      </c>
      <c r="C153" s="44" t="s">
        <v>350</v>
      </c>
      <c r="D153" s="42" t="s">
        <v>106</v>
      </c>
      <c r="E153" s="51" t="s">
        <v>353</v>
      </c>
    </row>
    <row r="154" spans="1:5" ht="30.75" customHeight="1">
      <c r="A154" s="222"/>
      <c r="B154" s="31" t="s">
        <v>60</v>
      </c>
      <c r="C154" s="82" t="s">
        <v>147</v>
      </c>
      <c r="D154" s="42" t="s">
        <v>61</v>
      </c>
      <c r="E154" s="51" t="s">
        <v>354</v>
      </c>
    </row>
    <row r="155" spans="1:5" ht="30.75" customHeight="1">
      <c r="A155" s="222"/>
      <c r="B155" s="31" t="s">
        <v>62</v>
      </c>
      <c r="C155" s="82" t="s">
        <v>152</v>
      </c>
      <c r="D155" s="42" t="s">
        <v>36</v>
      </c>
      <c r="E155" s="46" t="s">
        <v>352</v>
      </c>
    </row>
    <row r="156" spans="1:5" ht="30.75" customHeight="1" thickBot="1">
      <c r="A156" s="223"/>
      <c r="B156" s="32" t="s">
        <v>63</v>
      </c>
      <c r="C156" s="83" t="s">
        <v>148</v>
      </c>
      <c r="D156" s="47" t="s">
        <v>64</v>
      </c>
      <c r="E156" s="48" t="s">
        <v>351</v>
      </c>
    </row>
    <row r="157" spans="1:5" ht="30.75" customHeight="1" thickTop="1">
      <c r="A157" s="221" t="s">
        <v>56</v>
      </c>
      <c r="B157" s="30" t="s">
        <v>57</v>
      </c>
      <c r="C157" s="224" t="s">
        <v>355</v>
      </c>
      <c r="D157" s="225"/>
      <c r="E157" s="226"/>
    </row>
    <row r="158" spans="1:5" ht="30.75" customHeight="1">
      <c r="A158" s="222"/>
      <c r="B158" s="31" t="s">
        <v>58</v>
      </c>
      <c r="C158" s="49">
        <v>10000000</v>
      </c>
      <c r="D158" s="42" t="s">
        <v>111</v>
      </c>
      <c r="E158" s="50" t="s">
        <v>298</v>
      </c>
    </row>
    <row r="159" spans="1:5" ht="30.75" customHeight="1">
      <c r="A159" s="222"/>
      <c r="B159" s="31" t="s">
        <v>59</v>
      </c>
      <c r="C159" s="43">
        <v>0.95</v>
      </c>
      <c r="D159" s="42" t="s">
        <v>34</v>
      </c>
      <c r="E159" s="50">
        <v>9500000</v>
      </c>
    </row>
    <row r="160" spans="1:5" ht="30.75" customHeight="1">
      <c r="A160" s="222"/>
      <c r="B160" s="31" t="s">
        <v>33</v>
      </c>
      <c r="C160" s="44" t="s">
        <v>356</v>
      </c>
      <c r="D160" s="42" t="s">
        <v>106</v>
      </c>
      <c r="E160" s="51" t="s">
        <v>357</v>
      </c>
    </row>
    <row r="161" spans="1:5" ht="30.75" customHeight="1">
      <c r="A161" s="222"/>
      <c r="B161" s="31" t="s">
        <v>60</v>
      </c>
      <c r="C161" s="82" t="s">
        <v>147</v>
      </c>
      <c r="D161" s="42" t="s">
        <v>61</v>
      </c>
      <c r="E161" s="51"/>
    </row>
    <row r="162" spans="1:5" ht="30.75" customHeight="1">
      <c r="A162" s="222"/>
      <c r="B162" s="31" t="s">
        <v>62</v>
      </c>
      <c r="C162" s="82" t="s">
        <v>116</v>
      </c>
      <c r="D162" s="42" t="s">
        <v>36</v>
      </c>
      <c r="E162" s="46" t="s">
        <v>358</v>
      </c>
    </row>
    <row r="163" spans="1:5" ht="30.75" customHeight="1" thickBot="1">
      <c r="A163" s="223"/>
      <c r="B163" s="32" t="s">
        <v>63</v>
      </c>
      <c r="C163" s="83" t="s">
        <v>148</v>
      </c>
      <c r="D163" s="47" t="s">
        <v>64</v>
      </c>
      <c r="E163" s="48" t="s">
        <v>359</v>
      </c>
    </row>
    <row r="164" spans="1:5" ht="30.75" customHeight="1" thickTop="1">
      <c r="A164" s="221" t="s">
        <v>56</v>
      </c>
      <c r="B164" s="30" t="s">
        <v>57</v>
      </c>
      <c r="C164" s="224" t="s">
        <v>360</v>
      </c>
      <c r="D164" s="225"/>
      <c r="E164" s="226"/>
    </row>
    <row r="165" spans="1:5" ht="30.75" customHeight="1">
      <c r="A165" s="222"/>
      <c r="B165" s="31" t="s">
        <v>58</v>
      </c>
      <c r="C165" s="49">
        <v>4780000</v>
      </c>
      <c r="D165" s="42" t="s">
        <v>111</v>
      </c>
      <c r="E165" s="50" t="s">
        <v>298</v>
      </c>
    </row>
    <row r="166" spans="1:5" ht="30.75" customHeight="1">
      <c r="A166" s="222"/>
      <c r="B166" s="31" t="s">
        <v>59</v>
      </c>
      <c r="C166" s="43">
        <v>0.97</v>
      </c>
      <c r="D166" s="42" t="s">
        <v>34</v>
      </c>
      <c r="E166" s="50">
        <v>4650000</v>
      </c>
    </row>
    <row r="167" spans="1:5" ht="30.75" customHeight="1">
      <c r="A167" s="222"/>
      <c r="B167" s="31" t="s">
        <v>33</v>
      </c>
      <c r="C167" s="44" t="s">
        <v>361</v>
      </c>
      <c r="D167" s="42" t="s">
        <v>106</v>
      </c>
      <c r="E167" s="51" t="s">
        <v>364</v>
      </c>
    </row>
    <row r="168" spans="1:5" ht="30.75" customHeight="1">
      <c r="A168" s="222"/>
      <c r="B168" s="31" t="s">
        <v>60</v>
      </c>
      <c r="C168" s="82" t="s">
        <v>147</v>
      </c>
      <c r="D168" s="42" t="s">
        <v>61</v>
      </c>
      <c r="E168" s="51"/>
    </row>
    <row r="169" spans="1:5" ht="30.75" customHeight="1">
      <c r="A169" s="222"/>
      <c r="B169" s="31" t="s">
        <v>62</v>
      </c>
      <c r="C169" s="82" t="s">
        <v>116</v>
      </c>
      <c r="D169" s="42" t="s">
        <v>36</v>
      </c>
      <c r="E169" s="46" t="s">
        <v>363</v>
      </c>
    </row>
    <row r="170" spans="1:5" ht="30.75" customHeight="1" thickBot="1">
      <c r="A170" s="223"/>
      <c r="B170" s="32" t="s">
        <v>63</v>
      </c>
      <c r="C170" s="83" t="s">
        <v>148</v>
      </c>
      <c r="D170" s="47" t="s">
        <v>64</v>
      </c>
      <c r="E170" s="48" t="s">
        <v>362</v>
      </c>
    </row>
    <row r="171" spans="1:5" ht="14.25" thickTop="1"/>
  </sheetData>
  <mergeCells count="49">
    <mergeCell ref="A157:A163"/>
    <mergeCell ref="C157:E157"/>
    <mergeCell ref="A164:A170"/>
    <mergeCell ref="C164:E164"/>
    <mergeCell ref="A136:A142"/>
    <mergeCell ref="C136:E136"/>
    <mergeCell ref="A143:A149"/>
    <mergeCell ref="C143:E143"/>
    <mergeCell ref="A150:A156"/>
    <mergeCell ref="C150:E150"/>
    <mergeCell ref="A115:A121"/>
    <mergeCell ref="C115:E115"/>
    <mergeCell ref="A122:A128"/>
    <mergeCell ref="C122:E122"/>
    <mergeCell ref="A129:A135"/>
    <mergeCell ref="C129:E129"/>
    <mergeCell ref="A94:A100"/>
    <mergeCell ref="C94:E94"/>
    <mergeCell ref="A101:A107"/>
    <mergeCell ref="C101:E101"/>
    <mergeCell ref="A108:A114"/>
    <mergeCell ref="C108:E108"/>
    <mergeCell ref="A73:A79"/>
    <mergeCell ref="C73:E73"/>
    <mergeCell ref="A80:A86"/>
    <mergeCell ref="C80:E80"/>
    <mergeCell ref="A87:A93"/>
    <mergeCell ref="C87:E87"/>
    <mergeCell ref="A52:A58"/>
    <mergeCell ref="C52:E52"/>
    <mergeCell ref="A59:A65"/>
    <mergeCell ref="C59:E59"/>
    <mergeCell ref="A66:A72"/>
    <mergeCell ref="C66:E66"/>
    <mergeCell ref="A31:A37"/>
    <mergeCell ref="C31:E31"/>
    <mergeCell ref="A38:A44"/>
    <mergeCell ref="C38:E38"/>
    <mergeCell ref="A45:A51"/>
    <mergeCell ref="C45:E45"/>
    <mergeCell ref="A24:A30"/>
    <mergeCell ref="C24:E24"/>
    <mergeCell ref="A17:A23"/>
    <mergeCell ref="C17:E17"/>
    <mergeCell ref="A1:E1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zoomScale="85" zoomScaleNormal="85" workbookViewId="0">
      <selection activeCell="I157" sqref="I157"/>
    </sheetView>
  </sheetViews>
  <sheetFormatPr defaultRowHeight="13.5"/>
  <cols>
    <col min="1" max="1" width="17.109375" style="3" customWidth="1"/>
    <col min="2" max="2" width="20.44140625" style="15" customWidth="1"/>
    <col min="3" max="3" width="18.33203125" style="15" customWidth="1"/>
    <col min="4" max="4" width="15.5546875" style="15" customWidth="1"/>
    <col min="5" max="6" width="15.5546875" style="3" customWidth="1"/>
  </cols>
  <sheetData>
    <row r="1" spans="1:6" ht="49.5" customHeight="1">
      <c r="A1" s="218" t="s">
        <v>21</v>
      </c>
      <c r="B1" s="218"/>
      <c r="C1" s="218"/>
      <c r="D1" s="218"/>
      <c r="E1" s="218"/>
      <c r="F1" s="218"/>
    </row>
    <row r="2" spans="1:6" ht="26.25" thickBot="1">
      <c r="A2" s="4" t="s">
        <v>31</v>
      </c>
      <c r="B2" s="13"/>
      <c r="C2" s="14"/>
      <c r="D2" s="14"/>
      <c r="E2" s="1"/>
      <c r="F2" s="26" t="s">
        <v>54</v>
      </c>
    </row>
    <row r="3" spans="1:6" ht="26.25" customHeight="1" thickTop="1">
      <c r="A3" s="19" t="s">
        <v>32</v>
      </c>
      <c r="B3" s="239" t="s">
        <v>226</v>
      </c>
      <c r="C3" s="239"/>
      <c r="D3" s="239"/>
      <c r="E3" s="239"/>
      <c r="F3" s="240"/>
    </row>
    <row r="4" spans="1:6" ht="26.25" customHeight="1">
      <c r="A4" s="229" t="s">
        <v>40</v>
      </c>
      <c r="B4" s="231" t="s">
        <v>33</v>
      </c>
      <c r="C4" s="241" t="s">
        <v>100</v>
      </c>
      <c r="D4" s="22" t="s">
        <v>41</v>
      </c>
      <c r="E4" s="22" t="s">
        <v>34</v>
      </c>
      <c r="F4" s="25" t="s">
        <v>45</v>
      </c>
    </row>
    <row r="5" spans="1:6" ht="26.25" customHeight="1">
      <c r="A5" s="229"/>
      <c r="B5" s="231"/>
      <c r="C5" s="242"/>
      <c r="D5" s="23" t="s">
        <v>42</v>
      </c>
      <c r="E5" s="23" t="s">
        <v>35</v>
      </c>
      <c r="F5" s="24" t="s">
        <v>43</v>
      </c>
    </row>
    <row r="6" spans="1:6" ht="26.25" customHeight="1">
      <c r="A6" s="229"/>
      <c r="B6" s="243" t="s">
        <v>365</v>
      </c>
      <c r="C6" s="244" t="s">
        <v>366</v>
      </c>
      <c r="D6" s="246">
        <v>1584000</v>
      </c>
      <c r="E6" s="246">
        <v>1504800</v>
      </c>
      <c r="F6" s="248">
        <f>E6/D6</f>
        <v>0.95</v>
      </c>
    </row>
    <row r="7" spans="1:6" ht="26.25" customHeight="1">
      <c r="A7" s="229"/>
      <c r="B7" s="243"/>
      <c r="C7" s="245"/>
      <c r="D7" s="247"/>
      <c r="E7" s="247"/>
      <c r="F7" s="248"/>
    </row>
    <row r="8" spans="1:6" ht="26.25" customHeight="1">
      <c r="A8" s="229" t="s">
        <v>36</v>
      </c>
      <c r="B8" s="54" t="s">
        <v>37</v>
      </c>
      <c r="C8" s="54" t="s">
        <v>47</v>
      </c>
      <c r="D8" s="231" t="s">
        <v>38</v>
      </c>
      <c r="E8" s="231"/>
      <c r="F8" s="232"/>
    </row>
    <row r="9" spans="1:6" ht="26.25" customHeight="1">
      <c r="A9" s="230"/>
      <c r="B9" s="147" t="s">
        <v>367</v>
      </c>
      <c r="C9" s="147" t="s">
        <v>368</v>
      </c>
      <c r="D9" s="233" t="s">
        <v>369</v>
      </c>
      <c r="E9" s="234"/>
      <c r="F9" s="235"/>
    </row>
    <row r="10" spans="1:6" ht="26.25" customHeight="1">
      <c r="A10" s="20" t="s">
        <v>46</v>
      </c>
      <c r="B10" s="236" t="s">
        <v>110</v>
      </c>
      <c r="C10" s="236"/>
      <c r="D10" s="237"/>
      <c r="E10" s="237"/>
      <c r="F10" s="238"/>
    </row>
    <row r="11" spans="1:6" ht="26.25" customHeight="1">
      <c r="A11" s="20" t="s">
        <v>44</v>
      </c>
      <c r="B11" s="237" t="s">
        <v>113</v>
      </c>
      <c r="C11" s="237"/>
      <c r="D11" s="237"/>
      <c r="E11" s="237"/>
      <c r="F11" s="238"/>
    </row>
    <row r="12" spans="1:6" ht="26.25" customHeight="1" thickBot="1">
      <c r="A12" s="21" t="s">
        <v>39</v>
      </c>
      <c r="B12" s="227"/>
      <c r="C12" s="227"/>
      <c r="D12" s="227"/>
      <c r="E12" s="227"/>
      <c r="F12" s="228"/>
    </row>
    <row r="13" spans="1:6" ht="26.25" customHeight="1" thickTop="1">
      <c r="A13" s="19" t="s">
        <v>32</v>
      </c>
      <c r="B13" s="239" t="s">
        <v>233</v>
      </c>
      <c r="C13" s="239"/>
      <c r="D13" s="239"/>
      <c r="E13" s="239"/>
      <c r="F13" s="240"/>
    </row>
    <row r="14" spans="1:6" ht="26.25" customHeight="1">
      <c r="A14" s="229" t="s">
        <v>40</v>
      </c>
      <c r="B14" s="231" t="s">
        <v>33</v>
      </c>
      <c r="C14" s="241" t="s">
        <v>100</v>
      </c>
      <c r="D14" s="213" t="s">
        <v>41</v>
      </c>
      <c r="E14" s="213" t="s">
        <v>34</v>
      </c>
      <c r="F14" s="214" t="s">
        <v>45</v>
      </c>
    </row>
    <row r="15" spans="1:6" ht="26.25" customHeight="1">
      <c r="A15" s="229"/>
      <c r="B15" s="231"/>
      <c r="C15" s="242"/>
      <c r="D15" s="23" t="s">
        <v>42</v>
      </c>
      <c r="E15" s="23" t="s">
        <v>35</v>
      </c>
      <c r="F15" s="24" t="s">
        <v>43</v>
      </c>
    </row>
    <row r="16" spans="1:6" ht="26.25" customHeight="1">
      <c r="A16" s="229"/>
      <c r="B16" s="243" t="s">
        <v>370</v>
      </c>
      <c r="C16" s="244" t="s">
        <v>371</v>
      </c>
      <c r="D16" s="246">
        <v>1185000</v>
      </c>
      <c r="E16" s="246">
        <v>1120000</v>
      </c>
      <c r="F16" s="248">
        <f>E16/D16</f>
        <v>0.94514767932489452</v>
      </c>
    </row>
    <row r="17" spans="1:6" ht="26.25" customHeight="1">
      <c r="A17" s="229"/>
      <c r="B17" s="243"/>
      <c r="C17" s="245"/>
      <c r="D17" s="247"/>
      <c r="E17" s="247"/>
      <c r="F17" s="248"/>
    </row>
    <row r="18" spans="1:6" ht="26.25" customHeight="1">
      <c r="A18" s="229" t="s">
        <v>36</v>
      </c>
      <c r="B18" s="215" t="s">
        <v>37</v>
      </c>
      <c r="C18" s="215" t="s">
        <v>47</v>
      </c>
      <c r="D18" s="231" t="s">
        <v>38</v>
      </c>
      <c r="E18" s="231"/>
      <c r="F18" s="232"/>
    </row>
    <row r="19" spans="1:6" ht="26.25" customHeight="1">
      <c r="A19" s="230"/>
      <c r="B19" s="147" t="s">
        <v>373</v>
      </c>
      <c r="C19" s="147" t="s">
        <v>372</v>
      </c>
      <c r="D19" s="233" t="s">
        <v>374</v>
      </c>
      <c r="E19" s="234"/>
      <c r="F19" s="235"/>
    </row>
    <row r="20" spans="1:6" ht="26.25" customHeight="1">
      <c r="A20" s="184" t="s">
        <v>46</v>
      </c>
      <c r="B20" s="236" t="s">
        <v>110</v>
      </c>
      <c r="C20" s="236"/>
      <c r="D20" s="237"/>
      <c r="E20" s="237"/>
      <c r="F20" s="238"/>
    </row>
    <row r="21" spans="1:6" ht="26.25" customHeight="1">
      <c r="A21" s="184" t="s">
        <v>44</v>
      </c>
      <c r="B21" s="237" t="s">
        <v>113</v>
      </c>
      <c r="C21" s="237"/>
      <c r="D21" s="237"/>
      <c r="E21" s="237"/>
      <c r="F21" s="238"/>
    </row>
    <row r="22" spans="1:6" ht="26.25" customHeight="1" thickBot="1">
      <c r="A22" s="21" t="s">
        <v>39</v>
      </c>
      <c r="B22" s="227"/>
      <c r="C22" s="227"/>
      <c r="D22" s="227"/>
      <c r="E22" s="227"/>
      <c r="F22" s="228"/>
    </row>
    <row r="23" spans="1:6" ht="26.25" customHeight="1" thickTop="1">
      <c r="A23" s="19" t="s">
        <v>32</v>
      </c>
      <c r="B23" s="239" t="s">
        <v>375</v>
      </c>
      <c r="C23" s="239"/>
      <c r="D23" s="239"/>
      <c r="E23" s="239"/>
      <c r="F23" s="240"/>
    </row>
    <row r="24" spans="1:6" ht="26.25" customHeight="1">
      <c r="A24" s="229" t="s">
        <v>40</v>
      </c>
      <c r="B24" s="231" t="s">
        <v>33</v>
      </c>
      <c r="C24" s="241" t="s">
        <v>100</v>
      </c>
      <c r="D24" s="213" t="s">
        <v>41</v>
      </c>
      <c r="E24" s="213" t="s">
        <v>34</v>
      </c>
      <c r="F24" s="214" t="s">
        <v>45</v>
      </c>
    </row>
    <row r="25" spans="1:6" ht="26.25" customHeight="1">
      <c r="A25" s="229"/>
      <c r="B25" s="231"/>
      <c r="C25" s="242"/>
      <c r="D25" s="23" t="s">
        <v>42</v>
      </c>
      <c r="E25" s="23" t="s">
        <v>35</v>
      </c>
      <c r="F25" s="24" t="s">
        <v>43</v>
      </c>
    </row>
    <row r="26" spans="1:6" ht="26.25" customHeight="1">
      <c r="A26" s="229"/>
      <c r="B26" s="243" t="s">
        <v>376</v>
      </c>
      <c r="C26" s="244" t="s">
        <v>377</v>
      </c>
      <c r="D26" s="246">
        <v>1500000</v>
      </c>
      <c r="E26" s="246">
        <v>1425000</v>
      </c>
      <c r="F26" s="248">
        <f>E26/D26</f>
        <v>0.95</v>
      </c>
    </row>
    <row r="27" spans="1:6" ht="26.25" customHeight="1">
      <c r="A27" s="229"/>
      <c r="B27" s="243"/>
      <c r="C27" s="245"/>
      <c r="D27" s="247"/>
      <c r="E27" s="247"/>
      <c r="F27" s="248"/>
    </row>
    <row r="28" spans="1:6" ht="26.25" customHeight="1">
      <c r="A28" s="229" t="s">
        <v>36</v>
      </c>
      <c r="B28" s="215" t="s">
        <v>37</v>
      </c>
      <c r="C28" s="215" t="s">
        <v>47</v>
      </c>
      <c r="D28" s="231" t="s">
        <v>38</v>
      </c>
      <c r="E28" s="231"/>
      <c r="F28" s="232"/>
    </row>
    <row r="29" spans="1:6" ht="26.25" customHeight="1">
      <c r="A29" s="230"/>
      <c r="B29" s="147" t="s">
        <v>378</v>
      </c>
      <c r="C29" s="147" t="s">
        <v>379</v>
      </c>
      <c r="D29" s="233" t="s">
        <v>380</v>
      </c>
      <c r="E29" s="234"/>
      <c r="F29" s="235"/>
    </row>
    <row r="30" spans="1:6" ht="26.25" customHeight="1">
      <c r="A30" s="184" t="s">
        <v>46</v>
      </c>
      <c r="B30" s="236" t="s">
        <v>110</v>
      </c>
      <c r="C30" s="236"/>
      <c r="D30" s="237"/>
      <c r="E30" s="237"/>
      <c r="F30" s="238"/>
    </row>
    <row r="31" spans="1:6" ht="26.25" customHeight="1">
      <c r="A31" s="184" t="s">
        <v>44</v>
      </c>
      <c r="B31" s="237" t="s">
        <v>113</v>
      </c>
      <c r="C31" s="237"/>
      <c r="D31" s="237"/>
      <c r="E31" s="237"/>
      <c r="F31" s="238"/>
    </row>
    <row r="32" spans="1:6" ht="26.25" customHeight="1" thickBot="1">
      <c r="A32" s="21" t="s">
        <v>39</v>
      </c>
      <c r="B32" s="227"/>
      <c r="C32" s="227"/>
      <c r="D32" s="227"/>
      <c r="E32" s="227"/>
      <c r="F32" s="228"/>
    </row>
    <row r="33" spans="1:6" ht="26.25" customHeight="1" thickTop="1">
      <c r="A33" s="19" t="s">
        <v>32</v>
      </c>
      <c r="B33" s="239" t="s">
        <v>248</v>
      </c>
      <c r="C33" s="239"/>
      <c r="D33" s="239"/>
      <c r="E33" s="239"/>
      <c r="F33" s="240"/>
    </row>
    <row r="34" spans="1:6" ht="26.25" customHeight="1">
      <c r="A34" s="229" t="s">
        <v>40</v>
      </c>
      <c r="B34" s="231" t="s">
        <v>33</v>
      </c>
      <c r="C34" s="241" t="s">
        <v>100</v>
      </c>
      <c r="D34" s="213" t="s">
        <v>41</v>
      </c>
      <c r="E34" s="213" t="s">
        <v>34</v>
      </c>
      <c r="F34" s="214" t="s">
        <v>45</v>
      </c>
    </row>
    <row r="35" spans="1:6" ht="26.25" customHeight="1">
      <c r="A35" s="229"/>
      <c r="B35" s="231"/>
      <c r="C35" s="242"/>
      <c r="D35" s="23" t="s">
        <v>42</v>
      </c>
      <c r="E35" s="23" t="s">
        <v>35</v>
      </c>
      <c r="F35" s="24" t="s">
        <v>43</v>
      </c>
    </row>
    <row r="36" spans="1:6" ht="26.25" customHeight="1">
      <c r="A36" s="229"/>
      <c r="B36" s="243" t="s">
        <v>381</v>
      </c>
      <c r="C36" s="244" t="s">
        <v>382</v>
      </c>
      <c r="D36" s="246">
        <v>2928000</v>
      </c>
      <c r="E36" s="246">
        <v>2780000</v>
      </c>
      <c r="F36" s="248">
        <f>E36/D36</f>
        <v>0.94945355191256831</v>
      </c>
    </row>
    <row r="37" spans="1:6" ht="26.25" customHeight="1">
      <c r="A37" s="229"/>
      <c r="B37" s="243"/>
      <c r="C37" s="245"/>
      <c r="D37" s="247"/>
      <c r="E37" s="247"/>
      <c r="F37" s="248"/>
    </row>
    <row r="38" spans="1:6" ht="26.25" customHeight="1">
      <c r="A38" s="229" t="s">
        <v>36</v>
      </c>
      <c r="B38" s="215" t="s">
        <v>37</v>
      </c>
      <c r="C38" s="215" t="s">
        <v>47</v>
      </c>
      <c r="D38" s="231" t="s">
        <v>38</v>
      </c>
      <c r="E38" s="231"/>
      <c r="F38" s="232"/>
    </row>
    <row r="39" spans="1:6" ht="26.25" customHeight="1">
      <c r="A39" s="230"/>
      <c r="B39" s="147" t="s">
        <v>383</v>
      </c>
      <c r="C39" s="147" t="s">
        <v>384</v>
      </c>
      <c r="D39" s="233" t="s">
        <v>385</v>
      </c>
      <c r="E39" s="234"/>
      <c r="F39" s="235"/>
    </row>
    <row r="40" spans="1:6" ht="26.25" customHeight="1">
      <c r="A40" s="184" t="s">
        <v>46</v>
      </c>
      <c r="B40" s="236" t="s">
        <v>110</v>
      </c>
      <c r="C40" s="236"/>
      <c r="D40" s="237"/>
      <c r="E40" s="237"/>
      <c r="F40" s="238"/>
    </row>
    <row r="41" spans="1:6" ht="26.25" customHeight="1">
      <c r="A41" s="184" t="s">
        <v>44</v>
      </c>
      <c r="B41" s="237" t="s">
        <v>113</v>
      </c>
      <c r="C41" s="237"/>
      <c r="D41" s="237"/>
      <c r="E41" s="237"/>
      <c r="F41" s="238"/>
    </row>
    <row r="42" spans="1:6" ht="26.25" customHeight="1" thickBot="1">
      <c r="A42" s="21" t="s">
        <v>39</v>
      </c>
      <c r="B42" s="227"/>
      <c r="C42" s="227"/>
      <c r="D42" s="227"/>
      <c r="E42" s="227"/>
      <c r="F42" s="228"/>
    </row>
    <row r="43" spans="1:6" ht="26.25" customHeight="1" thickTop="1">
      <c r="A43" s="19" t="s">
        <v>32</v>
      </c>
      <c r="B43" s="239" t="s">
        <v>386</v>
      </c>
      <c r="C43" s="239"/>
      <c r="D43" s="239"/>
      <c r="E43" s="239"/>
      <c r="F43" s="240"/>
    </row>
    <row r="44" spans="1:6" ht="26.25" customHeight="1">
      <c r="A44" s="229" t="s">
        <v>40</v>
      </c>
      <c r="B44" s="231" t="s">
        <v>33</v>
      </c>
      <c r="C44" s="241" t="s">
        <v>100</v>
      </c>
      <c r="D44" s="213" t="s">
        <v>41</v>
      </c>
      <c r="E44" s="213" t="s">
        <v>34</v>
      </c>
      <c r="F44" s="214" t="s">
        <v>45</v>
      </c>
    </row>
    <row r="45" spans="1:6" ht="26.25" customHeight="1">
      <c r="A45" s="229"/>
      <c r="B45" s="231"/>
      <c r="C45" s="242"/>
      <c r="D45" s="23" t="s">
        <v>42</v>
      </c>
      <c r="E45" s="23" t="s">
        <v>35</v>
      </c>
      <c r="F45" s="24" t="s">
        <v>43</v>
      </c>
    </row>
    <row r="46" spans="1:6" ht="26.25" customHeight="1">
      <c r="A46" s="229"/>
      <c r="B46" s="243" t="s">
        <v>387</v>
      </c>
      <c r="C46" s="244" t="s">
        <v>377</v>
      </c>
      <c r="D46" s="246">
        <v>8000000</v>
      </c>
      <c r="E46" s="246">
        <v>7440000</v>
      </c>
      <c r="F46" s="248">
        <f>E46/D46</f>
        <v>0.93</v>
      </c>
    </row>
    <row r="47" spans="1:6" ht="26.25" customHeight="1">
      <c r="A47" s="229"/>
      <c r="B47" s="243"/>
      <c r="C47" s="245"/>
      <c r="D47" s="247"/>
      <c r="E47" s="247"/>
      <c r="F47" s="248"/>
    </row>
    <row r="48" spans="1:6" ht="26.25" customHeight="1">
      <c r="A48" s="229" t="s">
        <v>36</v>
      </c>
      <c r="B48" s="215" t="s">
        <v>37</v>
      </c>
      <c r="C48" s="215" t="s">
        <v>47</v>
      </c>
      <c r="D48" s="231" t="s">
        <v>38</v>
      </c>
      <c r="E48" s="231"/>
      <c r="F48" s="232"/>
    </row>
    <row r="49" spans="1:6" ht="26.25" customHeight="1">
      <c r="A49" s="230"/>
      <c r="B49" s="147" t="s">
        <v>388</v>
      </c>
      <c r="C49" s="147" t="s">
        <v>389</v>
      </c>
      <c r="D49" s="233" t="s">
        <v>390</v>
      </c>
      <c r="E49" s="234"/>
      <c r="F49" s="235"/>
    </row>
    <row r="50" spans="1:6" ht="26.25" customHeight="1">
      <c r="A50" s="212" t="s">
        <v>46</v>
      </c>
      <c r="B50" s="236" t="s">
        <v>110</v>
      </c>
      <c r="C50" s="236"/>
      <c r="D50" s="237"/>
      <c r="E50" s="237"/>
      <c r="F50" s="238"/>
    </row>
    <row r="51" spans="1:6" ht="26.25" customHeight="1">
      <c r="A51" s="212" t="s">
        <v>44</v>
      </c>
      <c r="B51" s="237" t="s">
        <v>113</v>
      </c>
      <c r="C51" s="237"/>
      <c r="D51" s="237"/>
      <c r="E51" s="237"/>
      <c r="F51" s="238"/>
    </row>
    <row r="52" spans="1:6" ht="26.25" customHeight="1" thickBot="1">
      <c r="A52" s="21" t="s">
        <v>39</v>
      </c>
      <c r="B52" s="227"/>
      <c r="C52" s="227"/>
      <c r="D52" s="227"/>
      <c r="E52" s="227"/>
      <c r="F52" s="228"/>
    </row>
    <row r="53" spans="1:6" ht="26.25" customHeight="1" thickTop="1">
      <c r="A53" s="19" t="s">
        <v>32</v>
      </c>
      <c r="B53" s="239" t="s">
        <v>280</v>
      </c>
      <c r="C53" s="239"/>
      <c r="D53" s="239"/>
      <c r="E53" s="239"/>
      <c r="F53" s="240"/>
    </row>
    <row r="54" spans="1:6" ht="26.25" customHeight="1">
      <c r="A54" s="229" t="s">
        <v>40</v>
      </c>
      <c r="B54" s="231" t="s">
        <v>33</v>
      </c>
      <c r="C54" s="241" t="s">
        <v>100</v>
      </c>
      <c r="D54" s="213" t="s">
        <v>41</v>
      </c>
      <c r="E54" s="213" t="s">
        <v>34</v>
      </c>
      <c r="F54" s="214" t="s">
        <v>45</v>
      </c>
    </row>
    <row r="55" spans="1:6" ht="26.25" customHeight="1">
      <c r="A55" s="229"/>
      <c r="B55" s="231"/>
      <c r="C55" s="242"/>
      <c r="D55" s="23" t="s">
        <v>42</v>
      </c>
      <c r="E55" s="23" t="s">
        <v>35</v>
      </c>
      <c r="F55" s="24" t="s">
        <v>43</v>
      </c>
    </row>
    <row r="56" spans="1:6" ht="26.25" customHeight="1">
      <c r="A56" s="229"/>
      <c r="B56" s="243" t="s">
        <v>391</v>
      </c>
      <c r="C56" s="244" t="s">
        <v>392</v>
      </c>
      <c r="D56" s="246">
        <v>3990000</v>
      </c>
      <c r="E56" s="246">
        <v>3803800</v>
      </c>
      <c r="F56" s="248">
        <f>E56/D56</f>
        <v>0.95333333333333337</v>
      </c>
    </row>
    <row r="57" spans="1:6" ht="26.25" customHeight="1">
      <c r="A57" s="229"/>
      <c r="B57" s="243"/>
      <c r="C57" s="245"/>
      <c r="D57" s="247"/>
      <c r="E57" s="247"/>
      <c r="F57" s="248"/>
    </row>
    <row r="58" spans="1:6" ht="26.25" customHeight="1">
      <c r="A58" s="229" t="s">
        <v>36</v>
      </c>
      <c r="B58" s="215" t="s">
        <v>37</v>
      </c>
      <c r="C58" s="215" t="s">
        <v>47</v>
      </c>
      <c r="D58" s="231" t="s">
        <v>38</v>
      </c>
      <c r="E58" s="231"/>
      <c r="F58" s="232"/>
    </row>
    <row r="59" spans="1:6" ht="26.25" customHeight="1">
      <c r="A59" s="230"/>
      <c r="B59" s="147" t="s">
        <v>393</v>
      </c>
      <c r="C59" s="147" t="s">
        <v>394</v>
      </c>
      <c r="D59" s="233" t="s">
        <v>395</v>
      </c>
      <c r="E59" s="234"/>
      <c r="F59" s="235"/>
    </row>
    <row r="60" spans="1:6" ht="26.25" customHeight="1">
      <c r="A60" s="212" t="s">
        <v>46</v>
      </c>
      <c r="B60" s="236" t="s">
        <v>110</v>
      </c>
      <c r="C60" s="236"/>
      <c r="D60" s="237"/>
      <c r="E60" s="237"/>
      <c r="F60" s="238"/>
    </row>
    <row r="61" spans="1:6" ht="26.25" customHeight="1">
      <c r="A61" s="212" t="s">
        <v>44</v>
      </c>
      <c r="B61" s="237" t="s">
        <v>113</v>
      </c>
      <c r="C61" s="237"/>
      <c r="D61" s="237"/>
      <c r="E61" s="237"/>
      <c r="F61" s="238"/>
    </row>
    <row r="62" spans="1:6" ht="26.25" customHeight="1" thickBot="1">
      <c r="A62" s="21" t="s">
        <v>39</v>
      </c>
      <c r="B62" s="227"/>
      <c r="C62" s="227"/>
      <c r="D62" s="227"/>
      <c r="E62" s="227"/>
      <c r="F62" s="228"/>
    </row>
    <row r="63" spans="1:6" ht="26.25" customHeight="1" thickTop="1">
      <c r="A63" s="19" t="s">
        <v>32</v>
      </c>
      <c r="B63" s="239" t="s">
        <v>396</v>
      </c>
      <c r="C63" s="239"/>
      <c r="D63" s="239"/>
      <c r="E63" s="239"/>
      <c r="F63" s="240"/>
    </row>
    <row r="64" spans="1:6" ht="26.25" customHeight="1">
      <c r="A64" s="229" t="s">
        <v>40</v>
      </c>
      <c r="B64" s="231" t="s">
        <v>33</v>
      </c>
      <c r="C64" s="241" t="s">
        <v>100</v>
      </c>
      <c r="D64" s="213" t="s">
        <v>41</v>
      </c>
      <c r="E64" s="213" t="s">
        <v>34</v>
      </c>
      <c r="F64" s="214" t="s">
        <v>45</v>
      </c>
    </row>
    <row r="65" spans="1:6" ht="26.25" customHeight="1">
      <c r="A65" s="229"/>
      <c r="B65" s="231"/>
      <c r="C65" s="242"/>
      <c r="D65" s="23" t="s">
        <v>42</v>
      </c>
      <c r="E65" s="23" t="s">
        <v>35</v>
      </c>
      <c r="F65" s="24" t="s">
        <v>43</v>
      </c>
    </row>
    <row r="66" spans="1:6" ht="26.25" customHeight="1">
      <c r="A66" s="229"/>
      <c r="B66" s="243" t="s">
        <v>397</v>
      </c>
      <c r="C66" s="244" t="s">
        <v>398</v>
      </c>
      <c r="D66" s="246">
        <v>15100000</v>
      </c>
      <c r="E66" s="246">
        <v>14300000</v>
      </c>
      <c r="F66" s="248">
        <f>E66/D66</f>
        <v>0.94701986754966883</v>
      </c>
    </row>
    <row r="67" spans="1:6" ht="26.25" customHeight="1">
      <c r="A67" s="229"/>
      <c r="B67" s="243"/>
      <c r="C67" s="245"/>
      <c r="D67" s="247"/>
      <c r="E67" s="247"/>
      <c r="F67" s="248"/>
    </row>
    <row r="68" spans="1:6" ht="26.25" customHeight="1">
      <c r="A68" s="229" t="s">
        <v>36</v>
      </c>
      <c r="B68" s="215" t="s">
        <v>37</v>
      </c>
      <c r="C68" s="215" t="s">
        <v>47</v>
      </c>
      <c r="D68" s="231" t="s">
        <v>38</v>
      </c>
      <c r="E68" s="231"/>
      <c r="F68" s="232"/>
    </row>
    <row r="69" spans="1:6" ht="26.25" customHeight="1">
      <c r="A69" s="230"/>
      <c r="B69" s="147" t="s">
        <v>399</v>
      </c>
      <c r="C69" s="147" t="s">
        <v>400</v>
      </c>
      <c r="D69" s="233" t="s">
        <v>401</v>
      </c>
      <c r="E69" s="234"/>
      <c r="F69" s="235"/>
    </row>
    <row r="70" spans="1:6" ht="26.25" customHeight="1">
      <c r="A70" s="212" t="s">
        <v>46</v>
      </c>
      <c r="B70" s="236" t="s">
        <v>110</v>
      </c>
      <c r="C70" s="236"/>
      <c r="D70" s="237"/>
      <c r="E70" s="237"/>
      <c r="F70" s="238"/>
    </row>
    <row r="71" spans="1:6" ht="26.25" customHeight="1">
      <c r="A71" s="212" t="s">
        <v>44</v>
      </c>
      <c r="B71" s="237" t="s">
        <v>113</v>
      </c>
      <c r="C71" s="237"/>
      <c r="D71" s="237"/>
      <c r="E71" s="237"/>
      <c r="F71" s="238"/>
    </row>
    <row r="72" spans="1:6" ht="26.25" customHeight="1" thickBot="1">
      <c r="A72" s="21" t="s">
        <v>39</v>
      </c>
      <c r="B72" s="227"/>
      <c r="C72" s="227"/>
      <c r="D72" s="227"/>
      <c r="E72" s="227"/>
      <c r="F72" s="228"/>
    </row>
    <row r="73" spans="1:6" ht="26.25" customHeight="1" thickTop="1">
      <c r="A73" s="19" t="s">
        <v>32</v>
      </c>
      <c r="B73" s="239" t="s">
        <v>402</v>
      </c>
      <c r="C73" s="239"/>
      <c r="D73" s="239"/>
      <c r="E73" s="239"/>
      <c r="F73" s="240"/>
    </row>
    <row r="74" spans="1:6" ht="26.25" customHeight="1">
      <c r="A74" s="229" t="s">
        <v>40</v>
      </c>
      <c r="B74" s="231" t="s">
        <v>33</v>
      </c>
      <c r="C74" s="241" t="s">
        <v>100</v>
      </c>
      <c r="D74" s="213" t="s">
        <v>41</v>
      </c>
      <c r="E74" s="213" t="s">
        <v>34</v>
      </c>
      <c r="F74" s="214" t="s">
        <v>45</v>
      </c>
    </row>
    <row r="75" spans="1:6" ht="26.25" customHeight="1">
      <c r="A75" s="229"/>
      <c r="B75" s="231"/>
      <c r="C75" s="242"/>
      <c r="D75" s="23" t="s">
        <v>42</v>
      </c>
      <c r="E75" s="23" t="s">
        <v>35</v>
      </c>
      <c r="F75" s="24" t="s">
        <v>43</v>
      </c>
    </row>
    <row r="76" spans="1:6" ht="26.25" customHeight="1">
      <c r="A76" s="229"/>
      <c r="B76" s="243" t="s">
        <v>403</v>
      </c>
      <c r="C76" s="244" t="s">
        <v>404</v>
      </c>
      <c r="D76" s="246">
        <v>2800000</v>
      </c>
      <c r="E76" s="246">
        <v>2571800</v>
      </c>
      <c r="F76" s="248">
        <f>E76/D76</f>
        <v>0.91849999999999998</v>
      </c>
    </row>
    <row r="77" spans="1:6" ht="26.25" customHeight="1">
      <c r="A77" s="229"/>
      <c r="B77" s="243"/>
      <c r="C77" s="245"/>
      <c r="D77" s="247"/>
      <c r="E77" s="247"/>
      <c r="F77" s="248"/>
    </row>
    <row r="78" spans="1:6" ht="26.25" customHeight="1">
      <c r="A78" s="229" t="s">
        <v>36</v>
      </c>
      <c r="B78" s="215" t="s">
        <v>37</v>
      </c>
      <c r="C78" s="215" t="s">
        <v>47</v>
      </c>
      <c r="D78" s="231" t="s">
        <v>38</v>
      </c>
      <c r="E78" s="231"/>
      <c r="F78" s="232"/>
    </row>
    <row r="79" spans="1:6" ht="26.25" customHeight="1">
      <c r="A79" s="230"/>
      <c r="B79" s="147" t="s">
        <v>321</v>
      </c>
      <c r="C79" s="147" t="s">
        <v>405</v>
      </c>
      <c r="D79" s="233" t="s">
        <v>406</v>
      </c>
      <c r="E79" s="234"/>
      <c r="F79" s="235"/>
    </row>
    <row r="80" spans="1:6" ht="26.25" customHeight="1">
      <c r="A80" s="212" t="s">
        <v>46</v>
      </c>
      <c r="B80" s="236" t="s">
        <v>110</v>
      </c>
      <c r="C80" s="236"/>
      <c r="D80" s="237"/>
      <c r="E80" s="237"/>
      <c r="F80" s="238"/>
    </row>
    <row r="81" spans="1:6" ht="26.25" customHeight="1">
      <c r="A81" s="212" t="s">
        <v>44</v>
      </c>
      <c r="B81" s="237" t="s">
        <v>113</v>
      </c>
      <c r="C81" s="237"/>
      <c r="D81" s="237"/>
      <c r="E81" s="237"/>
      <c r="F81" s="238"/>
    </row>
    <row r="82" spans="1:6" ht="26.25" customHeight="1" thickBot="1">
      <c r="A82" s="21" t="s">
        <v>39</v>
      </c>
      <c r="B82" s="227"/>
      <c r="C82" s="227"/>
      <c r="D82" s="227"/>
      <c r="E82" s="227"/>
      <c r="F82" s="228"/>
    </row>
    <row r="83" spans="1:6" ht="26.25" customHeight="1" thickTop="1">
      <c r="A83" s="19" t="s">
        <v>32</v>
      </c>
      <c r="B83" s="239" t="s">
        <v>281</v>
      </c>
      <c r="C83" s="239"/>
      <c r="D83" s="239"/>
      <c r="E83" s="239"/>
      <c r="F83" s="240"/>
    </row>
    <row r="84" spans="1:6" ht="26.25" customHeight="1">
      <c r="A84" s="229" t="s">
        <v>40</v>
      </c>
      <c r="B84" s="231" t="s">
        <v>33</v>
      </c>
      <c r="C84" s="241" t="s">
        <v>100</v>
      </c>
      <c r="D84" s="213" t="s">
        <v>41</v>
      </c>
      <c r="E84" s="213" t="s">
        <v>34</v>
      </c>
      <c r="F84" s="214" t="s">
        <v>45</v>
      </c>
    </row>
    <row r="85" spans="1:6" ht="26.25" customHeight="1">
      <c r="A85" s="229"/>
      <c r="B85" s="231"/>
      <c r="C85" s="242"/>
      <c r="D85" s="23" t="s">
        <v>42</v>
      </c>
      <c r="E85" s="23" t="s">
        <v>35</v>
      </c>
      <c r="F85" s="24" t="s">
        <v>43</v>
      </c>
    </row>
    <row r="86" spans="1:6" ht="26.25" customHeight="1">
      <c r="A86" s="229"/>
      <c r="B86" s="243" t="s">
        <v>407</v>
      </c>
      <c r="C86" s="244" t="s">
        <v>408</v>
      </c>
      <c r="D86" s="246">
        <v>16200000</v>
      </c>
      <c r="E86" s="246">
        <v>15600000</v>
      </c>
      <c r="F86" s="248">
        <f>E86/D86</f>
        <v>0.96296296296296291</v>
      </c>
    </row>
    <row r="87" spans="1:6" ht="26.25" customHeight="1">
      <c r="A87" s="229"/>
      <c r="B87" s="243"/>
      <c r="C87" s="245"/>
      <c r="D87" s="247"/>
      <c r="E87" s="247"/>
      <c r="F87" s="248"/>
    </row>
    <row r="88" spans="1:6" ht="26.25" customHeight="1">
      <c r="A88" s="229" t="s">
        <v>36</v>
      </c>
      <c r="B88" s="215" t="s">
        <v>37</v>
      </c>
      <c r="C88" s="215" t="s">
        <v>47</v>
      </c>
      <c r="D88" s="231" t="s">
        <v>38</v>
      </c>
      <c r="E88" s="231"/>
      <c r="F88" s="232"/>
    </row>
    <row r="89" spans="1:6" ht="26.25" customHeight="1">
      <c r="A89" s="230"/>
      <c r="B89" s="147" t="s">
        <v>409</v>
      </c>
      <c r="C89" s="147" t="s">
        <v>410</v>
      </c>
      <c r="D89" s="233" t="s">
        <v>411</v>
      </c>
      <c r="E89" s="234"/>
      <c r="F89" s="235"/>
    </row>
    <row r="90" spans="1:6" ht="26.25" customHeight="1">
      <c r="A90" s="212" t="s">
        <v>46</v>
      </c>
      <c r="B90" s="236" t="s">
        <v>110</v>
      </c>
      <c r="C90" s="236"/>
      <c r="D90" s="237"/>
      <c r="E90" s="237"/>
      <c r="F90" s="238"/>
    </row>
    <row r="91" spans="1:6" ht="26.25" customHeight="1">
      <c r="A91" s="212" t="s">
        <v>44</v>
      </c>
      <c r="B91" s="237" t="s">
        <v>113</v>
      </c>
      <c r="C91" s="237"/>
      <c r="D91" s="237"/>
      <c r="E91" s="237"/>
      <c r="F91" s="238"/>
    </row>
    <row r="92" spans="1:6" ht="26.25" customHeight="1" thickBot="1">
      <c r="A92" s="21" t="s">
        <v>39</v>
      </c>
      <c r="B92" s="227"/>
      <c r="C92" s="227"/>
      <c r="D92" s="227"/>
      <c r="E92" s="227"/>
      <c r="F92" s="228"/>
    </row>
    <row r="93" spans="1:6" ht="26.25" customHeight="1" thickTop="1">
      <c r="A93" s="19" t="s">
        <v>32</v>
      </c>
      <c r="B93" s="239" t="s">
        <v>412</v>
      </c>
      <c r="C93" s="239"/>
      <c r="D93" s="239"/>
      <c r="E93" s="239"/>
      <c r="F93" s="240"/>
    </row>
    <row r="94" spans="1:6" ht="26.25" customHeight="1">
      <c r="A94" s="229" t="s">
        <v>40</v>
      </c>
      <c r="B94" s="231" t="s">
        <v>33</v>
      </c>
      <c r="C94" s="241" t="s">
        <v>100</v>
      </c>
      <c r="D94" s="213" t="s">
        <v>41</v>
      </c>
      <c r="E94" s="213" t="s">
        <v>34</v>
      </c>
      <c r="F94" s="214" t="s">
        <v>45</v>
      </c>
    </row>
    <row r="95" spans="1:6" ht="26.25" customHeight="1">
      <c r="A95" s="229"/>
      <c r="B95" s="231"/>
      <c r="C95" s="242"/>
      <c r="D95" s="23" t="s">
        <v>42</v>
      </c>
      <c r="E95" s="23" t="s">
        <v>35</v>
      </c>
      <c r="F95" s="24" t="s">
        <v>43</v>
      </c>
    </row>
    <row r="96" spans="1:6" ht="26.25" customHeight="1">
      <c r="A96" s="229"/>
      <c r="B96" s="243" t="s">
        <v>413</v>
      </c>
      <c r="C96" s="244" t="s">
        <v>414</v>
      </c>
      <c r="D96" s="246">
        <v>3200000</v>
      </c>
      <c r="E96" s="246">
        <v>3000000</v>
      </c>
      <c r="F96" s="248">
        <f>E96/D96</f>
        <v>0.9375</v>
      </c>
    </row>
    <row r="97" spans="1:6" ht="26.25" customHeight="1">
      <c r="A97" s="229"/>
      <c r="B97" s="243"/>
      <c r="C97" s="245"/>
      <c r="D97" s="247"/>
      <c r="E97" s="247"/>
      <c r="F97" s="248"/>
    </row>
    <row r="98" spans="1:6" ht="26.25" customHeight="1">
      <c r="A98" s="229" t="s">
        <v>36</v>
      </c>
      <c r="B98" s="215" t="s">
        <v>37</v>
      </c>
      <c r="C98" s="215" t="s">
        <v>47</v>
      </c>
      <c r="D98" s="231" t="s">
        <v>38</v>
      </c>
      <c r="E98" s="231"/>
      <c r="F98" s="232"/>
    </row>
    <row r="99" spans="1:6" ht="26.25" customHeight="1">
      <c r="A99" s="230"/>
      <c r="B99" s="147" t="s">
        <v>415</v>
      </c>
      <c r="C99" s="147" t="s">
        <v>416</v>
      </c>
      <c r="D99" s="233" t="s">
        <v>417</v>
      </c>
      <c r="E99" s="234"/>
      <c r="F99" s="235"/>
    </row>
    <row r="100" spans="1:6" ht="26.25" customHeight="1">
      <c r="A100" s="212" t="s">
        <v>46</v>
      </c>
      <c r="B100" s="236" t="s">
        <v>110</v>
      </c>
      <c r="C100" s="236"/>
      <c r="D100" s="237"/>
      <c r="E100" s="237"/>
      <c r="F100" s="238"/>
    </row>
    <row r="101" spans="1:6" ht="26.25" customHeight="1">
      <c r="A101" s="212" t="s">
        <v>44</v>
      </c>
      <c r="B101" s="237" t="s">
        <v>113</v>
      </c>
      <c r="C101" s="237"/>
      <c r="D101" s="237"/>
      <c r="E101" s="237"/>
      <c r="F101" s="238"/>
    </row>
    <row r="102" spans="1:6" ht="26.25" customHeight="1" thickBot="1">
      <c r="A102" s="21" t="s">
        <v>39</v>
      </c>
      <c r="B102" s="227"/>
      <c r="C102" s="227"/>
      <c r="D102" s="227"/>
      <c r="E102" s="227"/>
      <c r="F102" s="228"/>
    </row>
    <row r="103" spans="1:6" ht="26.25" customHeight="1" thickTop="1">
      <c r="A103" s="19" t="s">
        <v>32</v>
      </c>
      <c r="B103" s="239" t="s">
        <v>418</v>
      </c>
      <c r="C103" s="239"/>
      <c r="D103" s="239"/>
      <c r="E103" s="239"/>
      <c r="F103" s="240"/>
    </row>
    <row r="104" spans="1:6" ht="26.25" customHeight="1">
      <c r="A104" s="229" t="s">
        <v>40</v>
      </c>
      <c r="B104" s="231" t="s">
        <v>33</v>
      </c>
      <c r="C104" s="241" t="s">
        <v>100</v>
      </c>
      <c r="D104" s="213" t="s">
        <v>41</v>
      </c>
      <c r="E104" s="213" t="s">
        <v>34</v>
      </c>
      <c r="F104" s="214" t="s">
        <v>45</v>
      </c>
    </row>
    <row r="105" spans="1:6" ht="26.25" customHeight="1">
      <c r="A105" s="229"/>
      <c r="B105" s="231"/>
      <c r="C105" s="242"/>
      <c r="D105" s="23" t="s">
        <v>42</v>
      </c>
      <c r="E105" s="23" t="s">
        <v>35</v>
      </c>
      <c r="F105" s="24" t="s">
        <v>43</v>
      </c>
    </row>
    <row r="106" spans="1:6" ht="26.25" customHeight="1">
      <c r="A106" s="229"/>
      <c r="B106" s="243" t="s">
        <v>419</v>
      </c>
      <c r="C106" s="244" t="s">
        <v>420</v>
      </c>
      <c r="D106" s="246">
        <v>4300000</v>
      </c>
      <c r="E106" s="246">
        <v>4200000</v>
      </c>
      <c r="F106" s="248">
        <f>E106/D106</f>
        <v>0.97674418604651159</v>
      </c>
    </row>
    <row r="107" spans="1:6" ht="26.25" customHeight="1">
      <c r="A107" s="229"/>
      <c r="B107" s="243"/>
      <c r="C107" s="245"/>
      <c r="D107" s="247"/>
      <c r="E107" s="247"/>
      <c r="F107" s="248"/>
    </row>
    <row r="108" spans="1:6" ht="26.25" customHeight="1">
      <c r="A108" s="229" t="s">
        <v>36</v>
      </c>
      <c r="B108" s="215" t="s">
        <v>37</v>
      </c>
      <c r="C108" s="215" t="s">
        <v>47</v>
      </c>
      <c r="D108" s="231" t="s">
        <v>38</v>
      </c>
      <c r="E108" s="231"/>
      <c r="F108" s="232"/>
    </row>
    <row r="109" spans="1:6" ht="26.25" customHeight="1">
      <c r="A109" s="230"/>
      <c r="B109" s="147" t="s">
        <v>421</v>
      </c>
      <c r="C109" s="147" t="s">
        <v>422</v>
      </c>
      <c r="D109" s="233" t="s">
        <v>423</v>
      </c>
      <c r="E109" s="234"/>
      <c r="F109" s="235"/>
    </row>
    <row r="110" spans="1:6" ht="26.25" customHeight="1">
      <c r="A110" s="212" t="s">
        <v>46</v>
      </c>
      <c r="B110" s="236" t="s">
        <v>110</v>
      </c>
      <c r="C110" s="236"/>
      <c r="D110" s="237"/>
      <c r="E110" s="237"/>
      <c r="F110" s="238"/>
    </row>
    <row r="111" spans="1:6" ht="26.25" customHeight="1">
      <c r="A111" s="212" t="s">
        <v>44</v>
      </c>
      <c r="B111" s="237" t="s">
        <v>113</v>
      </c>
      <c r="C111" s="237"/>
      <c r="D111" s="237"/>
      <c r="E111" s="237"/>
      <c r="F111" s="238"/>
    </row>
    <row r="112" spans="1:6" ht="26.25" customHeight="1" thickBot="1">
      <c r="A112" s="21" t="s">
        <v>39</v>
      </c>
      <c r="B112" s="227"/>
      <c r="C112" s="227"/>
      <c r="D112" s="227"/>
      <c r="E112" s="227"/>
      <c r="F112" s="228"/>
    </row>
    <row r="113" spans="1:6" ht="26.25" customHeight="1" thickTop="1">
      <c r="A113" s="19" t="s">
        <v>32</v>
      </c>
      <c r="B113" s="239" t="s">
        <v>424</v>
      </c>
      <c r="C113" s="239"/>
      <c r="D113" s="239"/>
      <c r="E113" s="239"/>
      <c r="F113" s="240"/>
    </row>
    <row r="114" spans="1:6" ht="26.25" customHeight="1">
      <c r="A114" s="229" t="s">
        <v>40</v>
      </c>
      <c r="B114" s="231" t="s">
        <v>33</v>
      </c>
      <c r="C114" s="241" t="s">
        <v>100</v>
      </c>
      <c r="D114" s="213" t="s">
        <v>41</v>
      </c>
      <c r="E114" s="213" t="s">
        <v>34</v>
      </c>
      <c r="F114" s="214" t="s">
        <v>45</v>
      </c>
    </row>
    <row r="115" spans="1:6" ht="26.25" customHeight="1">
      <c r="A115" s="229"/>
      <c r="B115" s="231"/>
      <c r="C115" s="242"/>
      <c r="D115" s="23" t="s">
        <v>42</v>
      </c>
      <c r="E115" s="23" t="s">
        <v>35</v>
      </c>
      <c r="F115" s="24" t="s">
        <v>43</v>
      </c>
    </row>
    <row r="116" spans="1:6" ht="26.25" customHeight="1">
      <c r="A116" s="229"/>
      <c r="B116" s="243" t="s">
        <v>425</v>
      </c>
      <c r="C116" s="244" t="s">
        <v>426</v>
      </c>
      <c r="D116" s="246">
        <v>4218000</v>
      </c>
      <c r="E116" s="246">
        <v>3982000</v>
      </c>
      <c r="F116" s="248">
        <f>E116/D116</f>
        <v>0.94404931247036505</v>
      </c>
    </row>
    <row r="117" spans="1:6" ht="26.25" customHeight="1">
      <c r="A117" s="229"/>
      <c r="B117" s="243"/>
      <c r="C117" s="245"/>
      <c r="D117" s="247"/>
      <c r="E117" s="247"/>
      <c r="F117" s="248"/>
    </row>
    <row r="118" spans="1:6" ht="26.25" customHeight="1">
      <c r="A118" s="229" t="s">
        <v>36</v>
      </c>
      <c r="B118" s="215" t="s">
        <v>37</v>
      </c>
      <c r="C118" s="215" t="s">
        <v>47</v>
      </c>
      <c r="D118" s="231" t="s">
        <v>38</v>
      </c>
      <c r="E118" s="231"/>
      <c r="F118" s="232"/>
    </row>
    <row r="119" spans="1:6" ht="26.25" customHeight="1">
      <c r="A119" s="230"/>
      <c r="B119" s="147" t="s">
        <v>427</v>
      </c>
      <c r="C119" s="147" t="s">
        <v>428</v>
      </c>
      <c r="D119" s="233" t="s">
        <v>429</v>
      </c>
      <c r="E119" s="234"/>
      <c r="F119" s="235"/>
    </row>
    <row r="120" spans="1:6" ht="26.25" customHeight="1">
      <c r="A120" s="212" t="s">
        <v>46</v>
      </c>
      <c r="B120" s="236" t="s">
        <v>110</v>
      </c>
      <c r="C120" s="236"/>
      <c r="D120" s="237"/>
      <c r="E120" s="237"/>
      <c r="F120" s="238"/>
    </row>
    <row r="121" spans="1:6" ht="26.25" customHeight="1">
      <c r="A121" s="212" t="s">
        <v>44</v>
      </c>
      <c r="B121" s="237" t="s">
        <v>113</v>
      </c>
      <c r="C121" s="237"/>
      <c r="D121" s="237"/>
      <c r="E121" s="237"/>
      <c r="F121" s="238"/>
    </row>
    <row r="122" spans="1:6" ht="26.25" customHeight="1" thickBot="1">
      <c r="A122" s="21" t="s">
        <v>39</v>
      </c>
      <c r="B122" s="227"/>
      <c r="C122" s="227"/>
      <c r="D122" s="227"/>
      <c r="E122" s="227"/>
      <c r="F122" s="228"/>
    </row>
    <row r="123" spans="1:6" ht="26.25" customHeight="1" thickTop="1">
      <c r="A123" s="19" t="s">
        <v>32</v>
      </c>
      <c r="B123" s="239" t="s">
        <v>312</v>
      </c>
      <c r="C123" s="239"/>
      <c r="D123" s="239"/>
      <c r="E123" s="239"/>
      <c r="F123" s="240"/>
    </row>
    <row r="124" spans="1:6" ht="26.25" customHeight="1">
      <c r="A124" s="229" t="s">
        <v>40</v>
      </c>
      <c r="B124" s="231" t="s">
        <v>33</v>
      </c>
      <c r="C124" s="241" t="s">
        <v>100</v>
      </c>
      <c r="D124" s="213" t="s">
        <v>41</v>
      </c>
      <c r="E124" s="213" t="s">
        <v>34</v>
      </c>
      <c r="F124" s="214" t="s">
        <v>45</v>
      </c>
    </row>
    <row r="125" spans="1:6" ht="26.25" customHeight="1">
      <c r="A125" s="229"/>
      <c r="B125" s="231"/>
      <c r="C125" s="242"/>
      <c r="D125" s="23" t="s">
        <v>42</v>
      </c>
      <c r="E125" s="23" t="s">
        <v>35</v>
      </c>
      <c r="F125" s="24" t="s">
        <v>43</v>
      </c>
    </row>
    <row r="126" spans="1:6" ht="26.25" customHeight="1">
      <c r="A126" s="229"/>
      <c r="B126" s="243" t="s">
        <v>430</v>
      </c>
      <c r="C126" s="244" t="s">
        <v>431</v>
      </c>
      <c r="D126" s="246">
        <v>5400000</v>
      </c>
      <c r="E126" s="246">
        <v>5160000</v>
      </c>
      <c r="F126" s="248">
        <f>E126/D126</f>
        <v>0.9555555555555556</v>
      </c>
    </row>
    <row r="127" spans="1:6" ht="26.25" customHeight="1">
      <c r="A127" s="229"/>
      <c r="B127" s="243"/>
      <c r="C127" s="245"/>
      <c r="D127" s="247"/>
      <c r="E127" s="247"/>
      <c r="F127" s="248"/>
    </row>
    <row r="128" spans="1:6" ht="26.25" customHeight="1">
      <c r="A128" s="229" t="s">
        <v>36</v>
      </c>
      <c r="B128" s="215" t="s">
        <v>37</v>
      </c>
      <c r="C128" s="215" t="s">
        <v>47</v>
      </c>
      <c r="D128" s="231" t="s">
        <v>38</v>
      </c>
      <c r="E128" s="231"/>
      <c r="F128" s="232"/>
    </row>
    <row r="129" spans="1:6" ht="26.25" customHeight="1">
      <c r="A129" s="230"/>
      <c r="B129" s="147" t="s">
        <v>314</v>
      </c>
      <c r="C129" s="147" t="s">
        <v>432</v>
      </c>
      <c r="D129" s="233" t="s">
        <v>315</v>
      </c>
      <c r="E129" s="234"/>
      <c r="F129" s="235"/>
    </row>
    <row r="130" spans="1:6" ht="26.25" customHeight="1">
      <c r="A130" s="212" t="s">
        <v>46</v>
      </c>
      <c r="B130" s="236" t="s">
        <v>110</v>
      </c>
      <c r="C130" s="236"/>
      <c r="D130" s="237"/>
      <c r="E130" s="237"/>
      <c r="F130" s="238"/>
    </row>
    <row r="131" spans="1:6" ht="26.25" customHeight="1">
      <c r="A131" s="212" t="s">
        <v>44</v>
      </c>
      <c r="B131" s="237" t="s">
        <v>113</v>
      </c>
      <c r="C131" s="237"/>
      <c r="D131" s="237"/>
      <c r="E131" s="237"/>
      <c r="F131" s="238"/>
    </row>
    <row r="132" spans="1:6" ht="26.25" customHeight="1" thickBot="1">
      <c r="A132" s="21" t="s">
        <v>39</v>
      </c>
      <c r="B132" s="227"/>
      <c r="C132" s="227"/>
      <c r="D132" s="227"/>
      <c r="E132" s="227"/>
      <c r="F132" s="228"/>
    </row>
    <row r="133" spans="1:6" ht="26.25" customHeight="1" thickTop="1">
      <c r="A133" s="19" t="s">
        <v>32</v>
      </c>
      <c r="B133" s="239" t="s">
        <v>317</v>
      </c>
      <c r="C133" s="239"/>
      <c r="D133" s="239"/>
      <c r="E133" s="239"/>
      <c r="F133" s="240"/>
    </row>
    <row r="134" spans="1:6" ht="26.25" customHeight="1">
      <c r="A134" s="229" t="s">
        <v>40</v>
      </c>
      <c r="B134" s="231" t="s">
        <v>33</v>
      </c>
      <c r="C134" s="241" t="s">
        <v>100</v>
      </c>
      <c r="D134" s="213" t="s">
        <v>41</v>
      </c>
      <c r="E134" s="213" t="s">
        <v>34</v>
      </c>
      <c r="F134" s="214" t="s">
        <v>45</v>
      </c>
    </row>
    <row r="135" spans="1:6" ht="26.25" customHeight="1">
      <c r="A135" s="229"/>
      <c r="B135" s="231"/>
      <c r="C135" s="242"/>
      <c r="D135" s="23" t="s">
        <v>42</v>
      </c>
      <c r="E135" s="23" t="s">
        <v>35</v>
      </c>
      <c r="F135" s="24" t="s">
        <v>43</v>
      </c>
    </row>
    <row r="136" spans="1:6" ht="26.25" customHeight="1">
      <c r="A136" s="229"/>
      <c r="B136" s="243" t="s">
        <v>323</v>
      </c>
      <c r="C136" s="244" t="s">
        <v>433</v>
      </c>
      <c r="D136" s="246">
        <v>3500000</v>
      </c>
      <c r="E136" s="246">
        <v>3285700</v>
      </c>
      <c r="F136" s="248">
        <f>E136/D136</f>
        <v>0.93877142857142859</v>
      </c>
    </row>
    <row r="137" spans="1:6" ht="26.25" customHeight="1">
      <c r="A137" s="229"/>
      <c r="B137" s="243"/>
      <c r="C137" s="245"/>
      <c r="D137" s="247"/>
      <c r="E137" s="247"/>
      <c r="F137" s="248"/>
    </row>
    <row r="138" spans="1:6" ht="26.25" customHeight="1">
      <c r="A138" s="229" t="s">
        <v>36</v>
      </c>
      <c r="B138" s="215" t="s">
        <v>37</v>
      </c>
      <c r="C138" s="215" t="s">
        <v>47</v>
      </c>
      <c r="D138" s="231" t="s">
        <v>38</v>
      </c>
      <c r="E138" s="231"/>
      <c r="F138" s="232"/>
    </row>
    <row r="139" spans="1:6" ht="26.25" customHeight="1">
      <c r="A139" s="230"/>
      <c r="B139" s="147" t="s">
        <v>434</v>
      </c>
      <c r="C139" s="147" t="s">
        <v>435</v>
      </c>
      <c r="D139" s="233" t="s">
        <v>406</v>
      </c>
      <c r="E139" s="234"/>
      <c r="F139" s="235"/>
    </row>
    <row r="140" spans="1:6" ht="26.25" customHeight="1">
      <c r="A140" s="212" t="s">
        <v>46</v>
      </c>
      <c r="B140" s="236" t="s">
        <v>110</v>
      </c>
      <c r="C140" s="236"/>
      <c r="D140" s="237"/>
      <c r="E140" s="237"/>
      <c r="F140" s="238"/>
    </row>
    <row r="141" spans="1:6" ht="26.25" customHeight="1">
      <c r="A141" s="212" t="s">
        <v>44</v>
      </c>
      <c r="B141" s="237" t="s">
        <v>113</v>
      </c>
      <c r="C141" s="237"/>
      <c r="D141" s="237"/>
      <c r="E141" s="237"/>
      <c r="F141" s="238"/>
    </row>
    <row r="142" spans="1:6" ht="26.25" customHeight="1" thickBot="1">
      <c r="A142" s="21" t="s">
        <v>39</v>
      </c>
      <c r="B142" s="227"/>
      <c r="C142" s="227"/>
      <c r="D142" s="227"/>
      <c r="E142" s="227"/>
      <c r="F142" s="228"/>
    </row>
    <row r="143" spans="1:6" ht="26.25" customHeight="1" thickTop="1">
      <c r="A143" s="19" t="s">
        <v>32</v>
      </c>
      <c r="B143" s="239" t="s">
        <v>322</v>
      </c>
      <c r="C143" s="239"/>
      <c r="D143" s="239"/>
      <c r="E143" s="239"/>
      <c r="F143" s="240"/>
    </row>
    <row r="144" spans="1:6" ht="26.25" customHeight="1">
      <c r="A144" s="229" t="s">
        <v>40</v>
      </c>
      <c r="B144" s="231" t="s">
        <v>33</v>
      </c>
      <c r="C144" s="241" t="s">
        <v>100</v>
      </c>
      <c r="D144" s="213" t="s">
        <v>41</v>
      </c>
      <c r="E144" s="213" t="s">
        <v>34</v>
      </c>
      <c r="F144" s="214" t="s">
        <v>45</v>
      </c>
    </row>
    <row r="145" spans="1:6" ht="26.25" customHeight="1">
      <c r="A145" s="229"/>
      <c r="B145" s="231"/>
      <c r="C145" s="242"/>
      <c r="D145" s="23" t="s">
        <v>42</v>
      </c>
      <c r="E145" s="23" t="s">
        <v>35</v>
      </c>
      <c r="F145" s="24" t="s">
        <v>43</v>
      </c>
    </row>
    <row r="146" spans="1:6" ht="26.25" customHeight="1">
      <c r="A146" s="229"/>
      <c r="B146" s="243" t="s">
        <v>436</v>
      </c>
      <c r="C146" s="244" t="s">
        <v>437</v>
      </c>
      <c r="D146" s="246">
        <v>3000000</v>
      </c>
      <c r="E146" s="246">
        <v>2910000</v>
      </c>
      <c r="F146" s="248">
        <f>E146/D146</f>
        <v>0.97</v>
      </c>
    </row>
    <row r="147" spans="1:6" ht="26.25" customHeight="1">
      <c r="A147" s="229"/>
      <c r="B147" s="243"/>
      <c r="C147" s="245"/>
      <c r="D147" s="247"/>
      <c r="E147" s="247"/>
      <c r="F147" s="248"/>
    </row>
    <row r="148" spans="1:6" ht="26.25" customHeight="1">
      <c r="A148" s="229" t="s">
        <v>36</v>
      </c>
      <c r="B148" s="215" t="s">
        <v>37</v>
      </c>
      <c r="C148" s="215" t="s">
        <v>47</v>
      </c>
      <c r="D148" s="231" t="s">
        <v>38</v>
      </c>
      <c r="E148" s="231"/>
      <c r="F148" s="232"/>
    </row>
    <row r="149" spans="1:6" ht="26.25" customHeight="1">
      <c r="A149" s="230"/>
      <c r="B149" s="147" t="s">
        <v>378</v>
      </c>
      <c r="C149" s="147" t="s">
        <v>438</v>
      </c>
      <c r="D149" s="233" t="s">
        <v>439</v>
      </c>
      <c r="E149" s="234"/>
      <c r="F149" s="235"/>
    </row>
    <row r="150" spans="1:6" ht="26.25" customHeight="1">
      <c r="A150" s="212" t="s">
        <v>46</v>
      </c>
      <c r="B150" s="236" t="s">
        <v>110</v>
      </c>
      <c r="C150" s="236"/>
      <c r="D150" s="237"/>
      <c r="E150" s="237"/>
      <c r="F150" s="238"/>
    </row>
    <row r="151" spans="1:6" ht="26.25" customHeight="1">
      <c r="A151" s="212" t="s">
        <v>44</v>
      </c>
      <c r="B151" s="237" t="s">
        <v>113</v>
      </c>
      <c r="C151" s="237"/>
      <c r="D151" s="237"/>
      <c r="E151" s="237"/>
      <c r="F151" s="238"/>
    </row>
    <row r="152" spans="1:6" ht="26.25" customHeight="1" thickBot="1">
      <c r="A152" s="21" t="s">
        <v>39</v>
      </c>
      <c r="B152" s="227"/>
      <c r="C152" s="227"/>
      <c r="D152" s="227"/>
      <c r="E152" s="227"/>
      <c r="F152" s="228"/>
    </row>
    <row r="153" spans="1:6" ht="27.75" customHeight="1" thickTop="1">
      <c r="A153" s="19" t="s">
        <v>32</v>
      </c>
      <c r="B153" s="239" t="s">
        <v>332</v>
      </c>
      <c r="C153" s="239"/>
      <c r="D153" s="239"/>
      <c r="E153" s="239"/>
      <c r="F153" s="240"/>
    </row>
    <row r="154" spans="1:6" ht="27.75" customHeight="1">
      <c r="A154" s="229" t="s">
        <v>40</v>
      </c>
      <c r="B154" s="231" t="s">
        <v>33</v>
      </c>
      <c r="C154" s="241" t="s">
        <v>100</v>
      </c>
      <c r="D154" s="213" t="s">
        <v>41</v>
      </c>
      <c r="E154" s="213" t="s">
        <v>34</v>
      </c>
      <c r="F154" s="214" t="s">
        <v>45</v>
      </c>
    </row>
    <row r="155" spans="1:6" ht="27.75" customHeight="1">
      <c r="A155" s="229"/>
      <c r="B155" s="231"/>
      <c r="C155" s="242"/>
      <c r="D155" s="23" t="s">
        <v>42</v>
      </c>
      <c r="E155" s="23" t="s">
        <v>35</v>
      </c>
      <c r="F155" s="24" t="s">
        <v>43</v>
      </c>
    </row>
    <row r="156" spans="1:6" ht="27.75" customHeight="1">
      <c r="A156" s="229"/>
      <c r="B156" s="243" t="s">
        <v>440</v>
      </c>
      <c r="C156" s="244" t="s">
        <v>441</v>
      </c>
      <c r="D156" s="246">
        <v>5720000</v>
      </c>
      <c r="E156" s="246">
        <v>5500000</v>
      </c>
      <c r="F156" s="248">
        <f>E156/D156</f>
        <v>0.96153846153846156</v>
      </c>
    </row>
    <row r="157" spans="1:6" ht="27.75" customHeight="1">
      <c r="A157" s="229"/>
      <c r="B157" s="243"/>
      <c r="C157" s="245"/>
      <c r="D157" s="247"/>
      <c r="E157" s="247"/>
      <c r="F157" s="248"/>
    </row>
    <row r="158" spans="1:6" ht="27.75" customHeight="1">
      <c r="A158" s="229" t="s">
        <v>36</v>
      </c>
      <c r="B158" s="215" t="s">
        <v>37</v>
      </c>
      <c r="C158" s="215" t="s">
        <v>47</v>
      </c>
      <c r="D158" s="231" t="s">
        <v>38</v>
      </c>
      <c r="E158" s="231"/>
      <c r="F158" s="232"/>
    </row>
    <row r="159" spans="1:6" ht="27.75" customHeight="1">
      <c r="A159" s="230"/>
      <c r="B159" s="147" t="s">
        <v>329</v>
      </c>
      <c r="C159" s="147" t="s">
        <v>442</v>
      </c>
      <c r="D159" s="233" t="s">
        <v>443</v>
      </c>
      <c r="E159" s="234"/>
      <c r="F159" s="235"/>
    </row>
    <row r="160" spans="1:6" ht="27.75" customHeight="1">
      <c r="A160" s="212" t="s">
        <v>46</v>
      </c>
      <c r="B160" s="236" t="s">
        <v>110</v>
      </c>
      <c r="C160" s="236"/>
      <c r="D160" s="237"/>
      <c r="E160" s="237"/>
      <c r="F160" s="238"/>
    </row>
    <row r="161" spans="1:6" ht="27.75" customHeight="1">
      <c r="A161" s="212" t="s">
        <v>44</v>
      </c>
      <c r="B161" s="237" t="s">
        <v>113</v>
      </c>
      <c r="C161" s="237"/>
      <c r="D161" s="237"/>
      <c r="E161" s="237"/>
      <c r="F161" s="238"/>
    </row>
    <row r="162" spans="1:6" ht="27.75" customHeight="1" thickBot="1">
      <c r="A162" s="21" t="s">
        <v>39</v>
      </c>
      <c r="B162" s="227"/>
      <c r="C162" s="227"/>
      <c r="D162" s="227"/>
      <c r="E162" s="227"/>
      <c r="F162" s="228"/>
    </row>
    <row r="163" spans="1:6" ht="27.75" customHeight="1" thickTop="1">
      <c r="A163" s="19" t="s">
        <v>32</v>
      </c>
      <c r="B163" s="239" t="s">
        <v>444</v>
      </c>
      <c r="C163" s="239"/>
      <c r="D163" s="239"/>
      <c r="E163" s="239"/>
      <c r="F163" s="240"/>
    </row>
    <row r="164" spans="1:6" ht="27.75" customHeight="1">
      <c r="A164" s="229" t="s">
        <v>40</v>
      </c>
      <c r="B164" s="231" t="s">
        <v>33</v>
      </c>
      <c r="C164" s="241" t="s">
        <v>100</v>
      </c>
      <c r="D164" s="213" t="s">
        <v>41</v>
      </c>
      <c r="E164" s="213" t="s">
        <v>34</v>
      </c>
      <c r="F164" s="214" t="s">
        <v>45</v>
      </c>
    </row>
    <row r="165" spans="1:6" ht="27.75" customHeight="1">
      <c r="A165" s="229"/>
      <c r="B165" s="231"/>
      <c r="C165" s="242"/>
      <c r="D165" s="23" t="s">
        <v>42</v>
      </c>
      <c r="E165" s="23" t="s">
        <v>35</v>
      </c>
      <c r="F165" s="24" t="s">
        <v>43</v>
      </c>
    </row>
    <row r="166" spans="1:6" ht="27.75" customHeight="1">
      <c r="A166" s="229"/>
      <c r="B166" s="243" t="s">
        <v>323</v>
      </c>
      <c r="C166" s="244" t="s">
        <v>441</v>
      </c>
      <c r="D166" s="246">
        <v>6600000</v>
      </c>
      <c r="E166" s="246">
        <v>6300000</v>
      </c>
      <c r="F166" s="248">
        <f>E166/D166</f>
        <v>0.95454545454545459</v>
      </c>
    </row>
    <row r="167" spans="1:6" ht="27.75" customHeight="1">
      <c r="A167" s="229"/>
      <c r="B167" s="243"/>
      <c r="C167" s="245"/>
      <c r="D167" s="247"/>
      <c r="E167" s="247"/>
      <c r="F167" s="248"/>
    </row>
    <row r="168" spans="1:6" ht="27.75" customHeight="1">
      <c r="A168" s="229" t="s">
        <v>36</v>
      </c>
      <c r="B168" s="215" t="s">
        <v>37</v>
      </c>
      <c r="C168" s="215" t="s">
        <v>47</v>
      </c>
      <c r="D168" s="231" t="s">
        <v>38</v>
      </c>
      <c r="E168" s="231"/>
      <c r="F168" s="232"/>
    </row>
    <row r="169" spans="1:6" ht="27.75" customHeight="1">
      <c r="A169" s="230"/>
      <c r="B169" s="147" t="s">
        <v>445</v>
      </c>
      <c r="C169" s="147" t="s">
        <v>446</v>
      </c>
      <c r="D169" s="233" t="s">
        <v>447</v>
      </c>
      <c r="E169" s="234"/>
      <c r="F169" s="235"/>
    </row>
    <row r="170" spans="1:6" ht="27.75" customHeight="1">
      <c r="A170" s="212" t="s">
        <v>46</v>
      </c>
      <c r="B170" s="236" t="s">
        <v>110</v>
      </c>
      <c r="C170" s="236"/>
      <c r="D170" s="237"/>
      <c r="E170" s="237"/>
      <c r="F170" s="238"/>
    </row>
    <row r="171" spans="1:6" ht="27.75" customHeight="1">
      <c r="A171" s="212" t="s">
        <v>44</v>
      </c>
      <c r="B171" s="237" t="s">
        <v>113</v>
      </c>
      <c r="C171" s="237"/>
      <c r="D171" s="237"/>
      <c r="E171" s="237"/>
      <c r="F171" s="238"/>
    </row>
    <row r="172" spans="1:6" ht="27.75" customHeight="1" thickBot="1">
      <c r="A172" s="21" t="s">
        <v>39</v>
      </c>
      <c r="B172" s="227"/>
      <c r="C172" s="227"/>
      <c r="D172" s="227"/>
      <c r="E172" s="227"/>
      <c r="F172" s="228"/>
    </row>
    <row r="173" spans="1:6" ht="27.75" customHeight="1" thickTop="1">
      <c r="A173" s="19" t="s">
        <v>32</v>
      </c>
      <c r="B173" s="239" t="s">
        <v>336</v>
      </c>
      <c r="C173" s="239"/>
      <c r="D173" s="239"/>
      <c r="E173" s="239"/>
      <c r="F173" s="240"/>
    </row>
    <row r="174" spans="1:6" ht="27.75" customHeight="1">
      <c r="A174" s="229" t="s">
        <v>40</v>
      </c>
      <c r="B174" s="231" t="s">
        <v>33</v>
      </c>
      <c r="C174" s="241" t="s">
        <v>100</v>
      </c>
      <c r="D174" s="213" t="s">
        <v>41</v>
      </c>
      <c r="E174" s="213" t="s">
        <v>34</v>
      </c>
      <c r="F174" s="214" t="s">
        <v>45</v>
      </c>
    </row>
    <row r="175" spans="1:6" ht="27.75" customHeight="1">
      <c r="A175" s="229"/>
      <c r="B175" s="231"/>
      <c r="C175" s="242"/>
      <c r="D175" s="23" t="s">
        <v>42</v>
      </c>
      <c r="E175" s="23" t="s">
        <v>35</v>
      </c>
      <c r="F175" s="24" t="s">
        <v>43</v>
      </c>
    </row>
    <row r="176" spans="1:6" ht="27.75" customHeight="1">
      <c r="A176" s="229"/>
      <c r="B176" s="243" t="s">
        <v>448</v>
      </c>
      <c r="C176" s="244" t="s">
        <v>449</v>
      </c>
      <c r="D176" s="246">
        <v>5500000</v>
      </c>
      <c r="E176" s="246">
        <v>5300000</v>
      </c>
      <c r="F176" s="248">
        <f>E176/D176</f>
        <v>0.96363636363636362</v>
      </c>
    </row>
    <row r="177" spans="1:6" ht="27.75" customHeight="1">
      <c r="A177" s="229"/>
      <c r="B177" s="243"/>
      <c r="C177" s="245"/>
      <c r="D177" s="247"/>
      <c r="E177" s="247"/>
      <c r="F177" s="248"/>
    </row>
    <row r="178" spans="1:6" ht="27.75" customHeight="1">
      <c r="A178" s="229" t="s">
        <v>36</v>
      </c>
      <c r="B178" s="215" t="s">
        <v>37</v>
      </c>
      <c r="C178" s="215" t="s">
        <v>47</v>
      </c>
      <c r="D178" s="231" t="s">
        <v>38</v>
      </c>
      <c r="E178" s="231"/>
      <c r="F178" s="232"/>
    </row>
    <row r="179" spans="1:6" ht="27.75" customHeight="1">
      <c r="A179" s="230"/>
      <c r="B179" s="147" t="s">
        <v>450</v>
      </c>
      <c r="C179" s="147" t="s">
        <v>451</v>
      </c>
      <c r="D179" s="233" t="s">
        <v>337</v>
      </c>
      <c r="E179" s="234"/>
      <c r="F179" s="235"/>
    </row>
    <row r="180" spans="1:6" ht="27.75" customHeight="1">
      <c r="A180" s="212" t="s">
        <v>46</v>
      </c>
      <c r="B180" s="236" t="s">
        <v>110</v>
      </c>
      <c r="C180" s="236"/>
      <c r="D180" s="237"/>
      <c r="E180" s="237"/>
      <c r="F180" s="238"/>
    </row>
    <row r="181" spans="1:6" ht="27.75" customHeight="1">
      <c r="A181" s="212" t="s">
        <v>44</v>
      </c>
      <c r="B181" s="237" t="s">
        <v>113</v>
      </c>
      <c r="C181" s="237"/>
      <c r="D181" s="237"/>
      <c r="E181" s="237"/>
      <c r="F181" s="238"/>
    </row>
    <row r="182" spans="1:6" ht="27.75" customHeight="1" thickBot="1">
      <c r="A182" s="21" t="s">
        <v>39</v>
      </c>
      <c r="B182" s="227"/>
      <c r="C182" s="227"/>
      <c r="D182" s="227"/>
      <c r="E182" s="227"/>
      <c r="F182" s="228"/>
    </row>
    <row r="183" spans="1:6" ht="27.75" customHeight="1" thickTop="1">
      <c r="A183" s="19" t="s">
        <v>32</v>
      </c>
      <c r="B183" s="239" t="s">
        <v>452</v>
      </c>
      <c r="C183" s="239"/>
      <c r="D183" s="239"/>
      <c r="E183" s="239"/>
      <c r="F183" s="240"/>
    </row>
    <row r="184" spans="1:6" ht="27.75" customHeight="1">
      <c r="A184" s="229" t="s">
        <v>40</v>
      </c>
      <c r="B184" s="231" t="s">
        <v>33</v>
      </c>
      <c r="C184" s="241" t="s">
        <v>100</v>
      </c>
      <c r="D184" s="213" t="s">
        <v>41</v>
      </c>
      <c r="E184" s="213" t="s">
        <v>34</v>
      </c>
      <c r="F184" s="214" t="s">
        <v>45</v>
      </c>
    </row>
    <row r="185" spans="1:6" ht="27.75" customHeight="1">
      <c r="A185" s="229"/>
      <c r="B185" s="231"/>
      <c r="C185" s="242"/>
      <c r="D185" s="23" t="s">
        <v>42</v>
      </c>
      <c r="E185" s="23" t="s">
        <v>35</v>
      </c>
      <c r="F185" s="24" t="s">
        <v>43</v>
      </c>
    </row>
    <row r="186" spans="1:6" ht="27.75" customHeight="1">
      <c r="A186" s="229"/>
      <c r="B186" s="243" t="s">
        <v>448</v>
      </c>
      <c r="C186" s="244" t="s">
        <v>453</v>
      </c>
      <c r="D186" s="246">
        <v>7000000</v>
      </c>
      <c r="E186" s="246">
        <v>6840000</v>
      </c>
      <c r="F186" s="248">
        <f>E186/D186</f>
        <v>0.97714285714285709</v>
      </c>
    </row>
    <row r="187" spans="1:6" ht="27.75" customHeight="1">
      <c r="A187" s="229"/>
      <c r="B187" s="243"/>
      <c r="C187" s="245"/>
      <c r="D187" s="247"/>
      <c r="E187" s="247"/>
      <c r="F187" s="248"/>
    </row>
    <row r="188" spans="1:6" ht="27.75" customHeight="1">
      <c r="A188" s="229" t="s">
        <v>36</v>
      </c>
      <c r="B188" s="215" t="s">
        <v>37</v>
      </c>
      <c r="C188" s="215" t="s">
        <v>47</v>
      </c>
      <c r="D188" s="231" t="s">
        <v>38</v>
      </c>
      <c r="E188" s="231"/>
      <c r="F188" s="232"/>
    </row>
    <row r="189" spans="1:6" ht="27.75" customHeight="1">
      <c r="A189" s="230"/>
      <c r="B189" s="147" t="s">
        <v>454</v>
      </c>
      <c r="C189" s="147" t="s">
        <v>455</v>
      </c>
      <c r="D189" s="233" t="s">
        <v>456</v>
      </c>
      <c r="E189" s="234"/>
      <c r="F189" s="235"/>
    </row>
    <row r="190" spans="1:6" ht="27.75" customHeight="1">
      <c r="A190" s="212" t="s">
        <v>46</v>
      </c>
      <c r="B190" s="236" t="s">
        <v>110</v>
      </c>
      <c r="C190" s="236"/>
      <c r="D190" s="237"/>
      <c r="E190" s="237"/>
      <c r="F190" s="238"/>
    </row>
    <row r="191" spans="1:6" ht="27.75" customHeight="1">
      <c r="A191" s="212" t="s">
        <v>44</v>
      </c>
      <c r="B191" s="237" t="s">
        <v>113</v>
      </c>
      <c r="C191" s="237"/>
      <c r="D191" s="237"/>
      <c r="E191" s="237"/>
      <c r="F191" s="238"/>
    </row>
    <row r="192" spans="1:6" ht="27.75" customHeight="1" thickBot="1">
      <c r="A192" s="21" t="s">
        <v>39</v>
      </c>
      <c r="B192" s="227"/>
      <c r="C192" s="227"/>
      <c r="D192" s="227"/>
      <c r="E192" s="227"/>
      <c r="F192" s="228"/>
    </row>
    <row r="193" spans="1:6" ht="27.75" customHeight="1" thickTop="1">
      <c r="A193" s="19" t="s">
        <v>32</v>
      </c>
      <c r="B193" s="239" t="s">
        <v>457</v>
      </c>
      <c r="C193" s="239"/>
      <c r="D193" s="239"/>
      <c r="E193" s="239"/>
      <c r="F193" s="240"/>
    </row>
    <row r="194" spans="1:6" ht="27.75" customHeight="1">
      <c r="A194" s="229" t="s">
        <v>40</v>
      </c>
      <c r="B194" s="231" t="s">
        <v>33</v>
      </c>
      <c r="C194" s="241" t="s">
        <v>100</v>
      </c>
      <c r="D194" s="213" t="s">
        <v>41</v>
      </c>
      <c r="E194" s="213" t="s">
        <v>34</v>
      </c>
      <c r="F194" s="214" t="s">
        <v>45</v>
      </c>
    </row>
    <row r="195" spans="1:6" ht="27.75" customHeight="1">
      <c r="A195" s="229"/>
      <c r="B195" s="231"/>
      <c r="C195" s="242"/>
      <c r="D195" s="23" t="s">
        <v>42</v>
      </c>
      <c r="E195" s="23" t="s">
        <v>35</v>
      </c>
      <c r="F195" s="24" t="s">
        <v>43</v>
      </c>
    </row>
    <row r="196" spans="1:6" ht="27.75" customHeight="1">
      <c r="A196" s="229"/>
      <c r="B196" s="243" t="s">
        <v>448</v>
      </c>
      <c r="C196" s="244" t="s">
        <v>320</v>
      </c>
      <c r="D196" s="246">
        <v>3870000</v>
      </c>
      <c r="E196" s="246">
        <v>3690000</v>
      </c>
      <c r="F196" s="248">
        <f>E196/D196</f>
        <v>0.95348837209302328</v>
      </c>
    </row>
    <row r="197" spans="1:6" ht="27.75" customHeight="1">
      <c r="A197" s="229"/>
      <c r="B197" s="243"/>
      <c r="C197" s="245"/>
      <c r="D197" s="247"/>
      <c r="E197" s="247"/>
      <c r="F197" s="248"/>
    </row>
    <row r="198" spans="1:6" ht="27.75" customHeight="1">
      <c r="A198" s="229" t="s">
        <v>36</v>
      </c>
      <c r="B198" s="215" t="s">
        <v>37</v>
      </c>
      <c r="C198" s="215" t="s">
        <v>47</v>
      </c>
      <c r="D198" s="231" t="s">
        <v>38</v>
      </c>
      <c r="E198" s="231"/>
      <c r="F198" s="232"/>
    </row>
    <row r="199" spans="1:6" ht="27.75" customHeight="1">
      <c r="A199" s="230"/>
      <c r="B199" s="147" t="s">
        <v>458</v>
      </c>
      <c r="C199" s="147" t="s">
        <v>459</v>
      </c>
      <c r="D199" s="233" t="s">
        <v>347</v>
      </c>
      <c r="E199" s="234"/>
      <c r="F199" s="235"/>
    </row>
    <row r="200" spans="1:6" ht="27.75" customHeight="1">
      <c r="A200" s="212" t="s">
        <v>46</v>
      </c>
      <c r="B200" s="236" t="s">
        <v>110</v>
      </c>
      <c r="C200" s="236"/>
      <c r="D200" s="237"/>
      <c r="E200" s="237"/>
      <c r="F200" s="238"/>
    </row>
    <row r="201" spans="1:6" ht="27.75" customHeight="1">
      <c r="A201" s="212" t="s">
        <v>44</v>
      </c>
      <c r="B201" s="237" t="s">
        <v>113</v>
      </c>
      <c r="C201" s="237"/>
      <c r="D201" s="237"/>
      <c r="E201" s="237"/>
      <c r="F201" s="238"/>
    </row>
    <row r="202" spans="1:6" ht="27.75" customHeight="1" thickBot="1">
      <c r="A202" s="21" t="s">
        <v>39</v>
      </c>
      <c r="B202" s="227"/>
      <c r="C202" s="227"/>
      <c r="D202" s="227"/>
      <c r="E202" s="227"/>
      <c r="F202" s="228"/>
    </row>
    <row r="203" spans="1:6" ht="27.75" customHeight="1" thickTop="1">
      <c r="A203" s="19" t="s">
        <v>32</v>
      </c>
      <c r="B203" s="239" t="s">
        <v>460</v>
      </c>
      <c r="C203" s="239"/>
      <c r="D203" s="239"/>
      <c r="E203" s="239"/>
      <c r="F203" s="240"/>
    </row>
    <row r="204" spans="1:6" ht="27.75" customHeight="1">
      <c r="A204" s="229" t="s">
        <v>40</v>
      </c>
      <c r="B204" s="231" t="s">
        <v>33</v>
      </c>
      <c r="C204" s="241" t="s">
        <v>100</v>
      </c>
      <c r="D204" s="213" t="s">
        <v>41</v>
      </c>
      <c r="E204" s="213" t="s">
        <v>34</v>
      </c>
      <c r="F204" s="214" t="s">
        <v>45</v>
      </c>
    </row>
    <row r="205" spans="1:6" ht="27.75" customHeight="1">
      <c r="A205" s="229"/>
      <c r="B205" s="231"/>
      <c r="C205" s="242"/>
      <c r="D205" s="23" t="s">
        <v>42</v>
      </c>
      <c r="E205" s="23" t="s">
        <v>35</v>
      </c>
      <c r="F205" s="24" t="s">
        <v>43</v>
      </c>
    </row>
    <row r="206" spans="1:6" ht="27.75" customHeight="1">
      <c r="A206" s="229"/>
      <c r="B206" s="243" t="s">
        <v>320</v>
      </c>
      <c r="C206" s="244" t="s">
        <v>461</v>
      </c>
      <c r="D206" s="246">
        <v>3000000</v>
      </c>
      <c r="E206" s="246">
        <v>2850000</v>
      </c>
      <c r="F206" s="248">
        <f>E206/D206</f>
        <v>0.95</v>
      </c>
    </row>
    <row r="207" spans="1:6" ht="27.75" customHeight="1">
      <c r="A207" s="229"/>
      <c r="B207" s="243"/>
      <c r="C207" s="245"/>
      <c r="D207" s="247"/>
      <c r="E207" s="247"/>
      <c r="F207" s="248"/>
    </row>
    <row r="208" spans="1:6" ht="27.75" customHeight="1">
      <c r="A208" s="229" t="s">
        <v>36</v>
      </c>
      <c r="B208" s="215" t="s">
        <v>37</v>
      </c>
      <c r="C208" s="215" t="s">
        <v>47</v>
      </c>
      <c r="D208" s="231" t="s">
        <v>38</v>
      </c>
      <c r="E208" s="231"/>
      <c r="F208" s="232"/>
    </row>
    <row r="209" spans="1:6" ht="27.75" customHeight="1">
      <c r="A209" s="230"/>
      <c r="B209" s="147" t="s">
        <v>462</v>
      </c>
      <c r="C209" s="147" t="s">
        <v>463</v>
      </c>
      <c r="D209" s="233" t="s">
        <v>464</v>
      </c>
      <c r="E209" s="234"/>
      <c r="F209" s="235"/>
    </row>
    <row r="210" spans="1:6" ht="27.75" customHeight="1">
      <c r="A210" s="212" t="s">
        <v>46</v>
      </c>
      <c r="B210" s="236" t="s">
        <v>110</v>
      </c>
      <c r="C210" s="236"/>
      <c r="D210" s="237"/>
      <c r="E210" s="237"/>
      <c r="F210" s="238"/>
    </row>
    <row r="211" spans="1:6" ht="27.75" customHeight="1">
      <c r="A211" s="212" t="s">
        <v>44</v>
      </c>
      <c r="B211" s="237" t="s">
        <v>113</v>
      </c>
      <c r="C211" s="237"/>
      <c r="D211" s="237"/>
      <c r="E211" s="237"/>
      <c r="F211" s="238"/>
    </row>
    <row r="212" spans="1:6" ht="27.75" customHeight="1" thickBot="1">
      <c r="A212" s="21" t="s">
        <v>39</v>
      </c>
      <c r="B212" s="227"/>
      <c r="C212" s="227"/>
      <c r="D212" s="227"/>
      <c r="E212" s="227"/>
      <c r="F212" s="228"/>
    </row>
    <row r="213" spans="1:6" ht="27.75" customHeight="1" thickTop="1">
      <c r="A213" s="19" t="s">
        <v>32</v>
      </c>
      <c r="B213" s="239" t="s">
        <v>465</v>
      </c>
      <c r="C213" s="239"/>
      <c r="D213" s="239"/>
      <c r="E213" s="239"/>
      <c r="F213" s="240"/>
    </row>
    <row r="214" spans="1:6" ht="27.75" customHeight="1">
      <c r="A214" s="229" t="s">
        <v>40</v>
      </c>
      <c r="B214" s="231" t="s">
        <v>33</v>
      </c>
      <c r="C214" s="241" t="s">
        <v>100</v>
      </c>
      <c r="D214" s="213" t="s">
        <v>41</v>
      </c>
      <c r="E214" s="213" t="s">
        <v>34</v>
      </c>
      <c r="F214" s="214" t="s">
        <v>45</v>
      </c>
    </row>
    <row r="215" spans="1:6" ht="27.75" customHeight="1">
      <c r="A215" s="229"/>
      <c r="B215" s="231"/>
      <c r="C215" s="242"/>
      <c r="D215" s="23" t="s">
        <v>42</v>
      </c>
      <c r="E215" s="23" t="s">
        <v>35</v>
      </c>
      <c r="F215" s="24" t="s">
        <v>43</v>
      </c>
    </row>
    <row r="216" spans="1:6" ht="27.75" customHeight="1">
      <c r="A216" s="229"/>
      <c r="B216" s="243" t="s">
        <v>320</v>
      </c>
      <c r="C216" s="244" t="s">
        <v>466</v>
      </c>
      <c r="D216" s="246">
        <v>10000000</v>
      </c>
      <c r="E216" s="246">
        <v>9500000</v>
      </c>
      <c r="F216" s="248">
        <f>E216/D216</f>
        <v>0.95</v>
      </c>
    </row>
    <row r="217" spans="1:6" ht="27.75" customHeight="1">
      <c r="A217" s="229"/>
      <c r="B217" s="243"/>
      <c r="C217" s="245"/>
      <c r="D217" s="247"/>
      <c r="E217" s="247"/>
      <c r="F217" s="248"/>
    </row>
    <row r="218" spans="1:6" ht="27.75" customHeight="1">
      <c r="A218" s="229" t="s">
        <v>36</v>
      </c>
      <c r="B218" s="215" t="s">
        <v>37</v>
      </c>
      <c r="C218" s="215" t="s">
        <v>47</v>
      </c>
      <c r="D218" s="231" t="s">
        <v>38</v>
      </c>
      <c r="E218" s="231"/>
      <c r="F218" s="232"/>
    </row>
    <row r="219" spans="1:6" ht="27.75" customHeight="1">
      <c r="A219" s="230"/>
      <c r="B219" s="147" t="s">
        <v>467</v>
      </c>
      <c r="C219" s="147" t="s">
        <v>468</v>
      </c>
      <c r="D219" s="233" t="s">
        <v>469</v>
      </c>
      <c r="E219" s="234"/>
      <c r="F219" s="235"/>
    </row>
    <row r="220" spans="1:6" ht="27.75" customHeight="1">
      <c r="A220" s="212" t="s">
        <v>46</v>
      </c>
      <c r="B220" s="236" t="s">
        <v>110</v>
      </c>
      <c r="C220" s="236"/>
      <c r="D220" s="237"/>
      <c r="E220" s="237"/>
      <c r="F220" s="238"/>
    </row>
    <row r="221" spans="1:6" ht="27.75" customHeight="1">
      <c r="A221" s="212" t="s">
        <v>44</v>
      </c>
      <c r="B221" s="237" t="s">
        <v>113</v>
      </c>
      <c r="C221" s="237"/>
      <c r="D221" s="237"/>
      <c r="E221" s="237"/>
      <c r="F221" s="238"/>
    </row>
    <row r="222" spans="1:6" ht="27.75" customHeight="1" thickBot="1">
      <c r="A222" s="21" t="s">
        <v>39</v>
      </c>
      <c r="B222" s="227"/>
      <c r="C222" s="227"/>
      <c r="D222" s="227"/>
      <c r="E222" s="227"/>
      <c r="F222" s="228"/>
    </row>
    <row r="223" spans="1:6" ht="27.75" customHeight="1" thickTop="1">
      <c r="A223" s="19" t="s">
        <v>32</v>
      </c>
      <c r="B223" s="239" t="s">
        <v>470</v>
      </c>
      <c r="C223" s="239"/>
      <c r="D223" s="239"/>
      <c r="E223" s="239"/>
      <c r="F223" s="240"/>
    </row>
    <row r="224" spans="1:6" ht="27.75" customHeight="1">
      <c r="A224" s="229" t="s">
        <v>40</v>
      </c>
      <c r="B224" s="231" t="s">
        <v>33</v>
      </c>
      <c r="C224" s="241" t="s">
        <v>100</v>
      </c>
      <c r="D224" s="213" t="s">
        <v>41</v>
      </c>
      <c r="E224" s="213" t="s">
        <v>34</v>
      </c>
      <c r="F224" s="214" t="s">
        <v>45</v>
      </c>
    </row>
    <row r="225" spans="1:6" ht="27.75" customHeight="1">
      <c r="A225" s="229"/>
      <c r="B225" s="231"/>
      <c r="C225" s="242"/>
      <c r="D225" s="23" t="s">
        <v>42</v>
      </c>
      <c r="E225" s="23" t="s">
        <v>35</v>
      </c>
      <c r="F225" s="24" t="s">
        <v>43</v>
      </c>
    </row>
    <row r="226" spans="1:6" ht="27.75" customHeight="1">
      <c r="A226" s="229"/>
      <c r="B226" s="243" t="s">
        <v>471</v>
      </c>
      <c r="C226" s="244" t="s">
        <v>472</v>
      </c>
      <c r="D226" s="246">
        <v>4780000</v>
      </c>
      <c r="E226" s="246">
        <v>4650000</v>
      </c>
      <c r="F226" s="248">
        <f>E226/D226</f>
        <v>0.97280334728033468</v>
      </c>
    </row>
    <row r="227" spans="1:6" ht="27.75" customHeight="1">
      <c r="A227" s="229"/>
      <c r="B227" s="243"/>
      <c r="C227" s="245"/>
      <c r="D227" s="247"/>
      <c r="E227" s="247"/>
      <c r="F227" s="248"/>
    </row>
    <row r="228" spans="1:6" ht="27.75" customHeight="1">
      <c r="A228" s="229" t="s">
        <v>36</v>
      </c>
      <c r="B228" s="215" t="s">
        <v>37</v>
      </c>
      <c r="C228" s="215" t="s">
        <v>47</v>
      </c>
      <c r="D228" s="231" t="s">
        <v>38</v>
      </c>
      <c r="E228" s="231"/>
      <c r="F228" s="232"/>
    </row>
    <row r="229" spans="1:6" ht="27.75" customHeight="1">
      <c r="A229" s="230"/>
      <c r="B229" s="147" t="s">
        <v>473</v>
      </c>
      <c r="C229" s="147" t="s">
        <v>474</v>
      </c>
      <c r="D229" s="233" t="s">
        <v>475</v>
      </c>
      <c r="E229" s="234"/>
      <c r="F229" s="235"/>
    </row>
    <row r="230" spans="1:6" ht="27.75" customHeight="1">
      <c r="A230" s="212" t="s">
        <v>46</v>
      </c>
      <c r="B230" s="236" t="s">
        <v>110</v>
      </c>
      <c r="C230" s="236"/>
      <c r="D230" s="237"/>
      <c r="E230" s="237"/>
      <c r="F230" s="238"/>
    </row>
    <row r="231" spans="1:6" ht="27.75" customHeight="1">
      <c r="A231" s="212" t="s">
        <v>44</v>
      </c>
      <c r="B231" s="237" t="s">
        <v>113</v>
      </c>
      <c r="C231" s="237"/>
      <c r="D231" s="237"/>
      <c r="E231" s="237"/>
      <c r="F231" s="238"/>
    </row>
    <row r="232" spans="1:6" ht="27.75" customHeight="1" thickBot="1">
      <c r="A232" s="21" t="s">
        <v>39</v>
      </c>
      <c r="B232" s="227"/>
      <c r="C232" s="227"/>
      <c r="D232" s="227"/>
      <c r="E232" s="227"/>
      <c r="F232" s="228"/>
    </row>
    <row r="233" spans="1:6" ht="14.25" thickTop="1"/>
  </sheetData>
  <mergeCells count="346">
    <mergeCell ref="B232:F232"/>
    <mergeCell ref="A228:A229"/>
    <mergeCell ref="D228:F228"/>
    <mergeCell ref="D229:F229"/>
    <mergeCell ref="B230:F230"/>
    <mergeCell ref="B231:F231"/>
    <mergeCell ref="B222:F222"/>
    <mergeCell ref="B223:F223"/>
    <mergeCell ref="A224:A227"/>
    <mergeCell ref="B224:B225"/>
    <mergeCell ref="C224:C225"/>
    <mergeCell ref="B226:B227"/>
    <mergeCell ref="C226:C227"/>
    <mergeCell ref="D226:D227"/>
    <mergeCell ref="E226:E227"/>
    <mergeCell ref="F226:F227"/>
    <mergeCell ref="A218:A219"/>
    <mergeCell ref="D218:F218"/>
    <mergeCell ref="D219:F219"/>
    <mergeCell ref="B220:F220"/>
    <mergeCell ref="B221:F221"/>
    <mergeCell ref="B212:F212"/>
    <mergeCell ref="B213:F213"/>
    <mergeCell ref="A214:A217"/>
    <mergeCell ref="B214:B215"/>
    <mergeCell ref="C214:C215"/>
    <mergeCell ref="B216:B217"/>
    <mergeCell ref="C216:C217"/>
    <mergeCell ref="D216:D217"/>
    <mergeCell ref="E216:E217"/>
    <mergeCell ref="F216:F217"/>
    <mergeCell ref="A208:A209"/>
    <mergeCell ref="D208:F208"/>
    <mergeCell ref="D209:F209"/>
    <mergeCell ref="B210:F210"/>
    <mergeCell ref="B211:F21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  <mergeCell ref="A198:A199"/>
    <mergeCell ref="D198:F198"/>
    <mergeCell ref="D199:F199"/>
    <mergeCell ref="B200:F200"/>
    <mergeCell ref="B201:F20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188:A189"/>
    <mergeCell ref="D188:F188"/>
    <mergeCell ref="D189:F189"/>
    <mergeCell ref="B190:F190"/>
    <mergeCell ref="B191:F19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78:A179"/>
    <mergeCell ref="D178:F178"/>
    <mergeCell ref="D179:F179"/>
    <mergeCell ref="B180:F180"/>
    <mergeCell ref="B181:F18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68:A169"/>
    <mergeCell ref="D168:F168"/>
    <mergeCell ref="D169:F169"/>
    <mergeCell ref="B170:F170"/>
    <mergeCell ref="B171:F171"/>
    <mergeCell ref="B162:F162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58:A159"/>
    <mergeCell ref="D158:F158"/>
    <mergeCell ref="D159:F159"/>
    <mergeCell ref="B160:F160"/>
    <mergeCell ref="B161:F16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A148:A149"/>
    <mergeCell ref="D148:F148"/>
    <mergeCell ref="D149:F149"/>
    <mergeCell ref="B150:F150"/>
    <mergeCell ref="B151:F151"/>
    <mergeCell ref="B142:F14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38:A139"/>
    <mergeCell ref="D138:F138"/>
    <mergeCell ref="D139:F139"/>
    <mergeCell ref="B140:F140"/>
    <mergeCell ref="B141:F14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28:A129"/>
    <mergeCell ref="D128:F128"/>
    <mergeCell ref="D129:F129"/>
    <mergeCell ref="B130:F130"/>
    <mergeCell ref="B131:F13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18:A119"/>
    <mergeCell ref="D118:F118"/>
    <mergeCell ref="D119:F119"/>
    <mergeCell ref="B120:F120"/>
    <mergeCell ref="B121:F12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2:F42"/>
    <mergeCell ref="A38:A39"/>
    <mergeCell ref="D38:F38"/>
    <mergeCell ref="D39:F39"/>
    <mergeCell ref="B40:F40"/>
    <mergeCell ref="B41:F4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2016-11-03T01:28:32Z</cp:lastPrinted>
  <dcterms:created xsi:type="dcterms:W3CDTF">2014-01-20T06:24:27Z</dcterms:created>
  <dcterms:modified xsi:type="dcterms:W3CDTF">2019-11-21T06:08:36Z</dcterms:modified>
</cp:coreProperties>
</file>