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D89" i="36" l="1"/>
  <c r="B89" i="36"/>
  <c r="E87" i="36"/>
  <c r="D87" i="36"/>
  <c r="B87" i="36"/>
  <c r="D79" i="36"/>
  <c r="B79" i="36"/>
  <c r="E77" i="36"/>
  <c r="D77" i="36"/>
  <c r="B77" i="36"/>
  <c r="D69" i="36"/>
  <c r="E67" i="36"/>
  <c r="D67" i="36"/>
  <c r="B67" i="36"/>
  <c r="B84" i="36"/>
  <c r="B74" i="36"/>
  <c r="B64" i="36"/>
  <c r="D18" i="36"/>
  <c r="B18" i="36"/>
  <c r="E16" i="36"/>
  <c r="D16" i="36"/>
  <c r="B16" i="36"/>
  <c r="B13" i="36"/>
  <c r="D8" i="36"/>
  <c r="E13" i="23"/>
  <c r="C13" i="23"/>
  <c r="E69" i="23"/>
  <c r="C69" i="23"/>
  <c r="E61" i="23"/>
  <c r="C61" i="23"/>
  <c r="F87" i="36" l="1"/>
  <c r="F77" i="36"/>
  <c r="F16" i="36"/>
  <c r="B69" i="36" l="1"/>
  <c r="E53" i="23"/>
  <c r="C53" i="23"/>
  <c r="I12" i="6" l="1"/>
  <c r="D59" i="36" l="1"/>
  <c r="B59" i="36"/>
  <c r="E57" i="36"/>
  <c r="D57" i="36"/>
  <c r="B57" i="36"/>
  <c r="B54" i="36"/>
  <c r="F67" i="36" l="1"/>
  <c r="F57" i="36"/>
  <c r="E45" i="23" l="1"/>
  <c r="C45" i="23"/>
  <c r="D29" i="36" l="1"/>
  <c r="E37" i="23"/>
  <c r="C37" i="23"/>
  <c r="C29" i="23" l="1"/>
  <c r="C21" i="23"/>
  <c r="C5" i="23"/>
  <c r="B8" i="36" l="1"/>
  <c r="E6" i="36"/>
  <c r="D6" i="36"/>
  <c r="B6" i="36"/>
  <c r="B3" i="36"/>
  <c r="F6" i="36" l="1"/>
  <c r="D49" i="36"/>
  <c r="B49" i="36"/>
  <c r="E47" i="36"/>
  <c r="D47" i="36"/>
  <c r="B47" i="36"/>
  <c r="B44" i="36"/>
  <c r="F47" i="36" l="1"/>
  <c r="I6" i="6"/>
  <c r="I5" i="6"/>
  <c r="E6" i="6"/>
  <c r="E5" i="6"/>
  <c r="D6" i="6"/>
  <c r="D5" i="6"/>
  <c r="C6" i="6"/>
  <c r="C5" i="6"/>
  <c r="D39" i="36"/>
  <c r="B39" i="36"/>
  <c r="E37" i="36"/>
  <c r="D37" i="36"/>
  <c r="B37" i="36"/>
  <c r="B34" i="36"/>
  <c r="B29" i="36"/>
  <c r="E27" i="36"/>
  <c r="D27" i="36"/>
  <c r="B27" i="36"/>
  <c r="B24" i="36"/>
  <c r="F27" i="36" l="1"/>
  <c r="F37" i="36"/>
  <c r="E29" i="23"/>
  <c r="E21" i="23"/>
  <c r="E5" i="23"/>
  <c r="I16" i="6" l="1"/>
  <c r="I11" i="6" l="1"/>
  <c r="I15" i="6" l="1"/>
  <c r="I8" i="6"/>
  <c r="I4" i="6" l="1"/>
  <c r="I7" i="6" l="1"/>
  <c r="I9" i="6"/>
  <c r="I10" i="6"/>
  <c r="I13" i="6"/>
  <c r="I1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<sst xmlns="http://schemas.openxmlformats.org/spreadsheetml/2006/main" count="687" uniqueCount="299">
  <si>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</si>
  <si>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</si>
  <si>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</si>
  <si>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</si>
  <si>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</si>
  <si>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</si>
  <si>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</si>
  <si>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</si>
  <si>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</si>
  <si>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</si>
  <si>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</si>
  <si>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</si>
  <si>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</si>
  <si>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</si>
  <si>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</si>
  <si>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</si>
  <si>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</si>
  <si>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</si>
  <si>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</si>
  <si>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</si>
  <si>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</si>
  <si>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</si>
  <si>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</si>
  <si>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</si>
  <si>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</si>
  <si>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</si>
  <si>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</si>
  <si>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</si>
  <si>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</si>
  <si>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</si>
  <si>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</si>
  <si>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</si>
  <si>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</si>
  <si>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</si>
  <si>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</si>
  <si>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</si>
  <si>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</si>
  <si>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</si>
  <si>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</si>
  <si>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</si>
  <si>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</si>
  <si>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</si>
  <si>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</si>
  <si>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</si>
  <si>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</si>
  <si>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</si>
  <si>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</si>
  <si>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</si>
  <si>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</si>
  <si>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</si>
  <si>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</si>
  <si>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</si>
  <si>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</si>
  <si>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</si>
  <si>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</si>
  <si>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</si>
  <si>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</si>
  <si>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</si>
  <si>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</si>
  <si>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</si>
  <si>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</si>
  <si>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</si>
  <si>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</si>
  <si>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</si>
  <si>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</si>
  <si>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</si>
  <si>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</si>
  <si>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</si>
  <si>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</si>
  <si>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</si>
  <si>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</si>
  <si>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</si>
  <si>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</si>
  <si>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</si>
  <si>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</si>
  <si>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</si>
  <si>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</si>
  <si>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</si>
  <si>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</si>
  <si>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</si>
  <si>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</si>
  <si>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</si>
  <si>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</si>
  <si>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</si>
  <si>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</si>
  <si>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</si>
  <si>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</si>
  <si>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</si>
  <si>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</si>
  <si>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</si>
  <si>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</si>
  <si>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</si>
  <si>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</si>
  <si>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</si>
  <si>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</si>
  <si>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</si>
  <si>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</si>
  <si>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</si>
  <si>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</si>
  <si>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</si>
  <si>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</si>
  <si>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</si>
  <si>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</si>
  <si>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</si>
  <si>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</si>
  <si>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</si>
  <si>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</si>
  <si>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</si>
  <si>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</si>
  <si>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</si>
  <si>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</si>
  <si>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</si>
  <si>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</si>
  <si>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</si>
  <si>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</si>
  <si>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</si>
  <si>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분당판교청소년수련관</t>
    <phoneticPr fontId="4" type="noConversion"/>
  </si>
  <si>
    <t>수의계약현황</t>
    <phoneticPr fontId="4" type="noConversion"/>
  </si>
  <si>
    <t>(단위:원)</t>
    <phoneticPr fontId="4" type="noConversion"/>
  </si>
  <si>
    <t>계약기간</t>
    <phoneticPr fontId="4" type="noConversion"/>
  </si>
  <si>
    <t>대표자</t>
    <phoneticPr fontId="4" type="noConversion"/>
  </si>
  <si>
    <t>수의계약사유</t>
    <phoneticPr fontId="4" type="noConversion"/>
  </si>
  <si>
    <t>신도종합서비스</t>
    <phoneticPr fontId="4" type="noConversion"/>
  </si>
  <si>
    <t>오티스엘리베이터㈜</t>
    <phoneticPr fontId="4" type="noConversion"/>
  </si>
  <si>
    <t>바로 엘리베이터㈜</t>
    <phoneticPr fontId="4" type="noConversion"/>
  </si>
  <si>
    <t>웅진코웨이㈜</t>
    <phoneticPr fontId="4" type="noConversion"/>
  </si>
  <si>
    <t>성남소방전기㈜</t>
    <phoneticPr fontId="4" type="noConversion"/>
  </si>
  <si>
    <t>본 부</t>
    <phoneticPr fontId="4" type="noConversion"/>
  </si>
  <si>
    <t>소  재  지</t>
    <phoneticPr fontId="4" type="noConversion"/>
  </si>
  <si>
    <t>- 해당사항 없음 -</t>
    <phoneticPr fontId="4" type="noConversion"/>
  </si>
  <si>
    <t>분당판교청소년수련관</t>
    <phoneticPr fontId="4" type="noConversion"/>
  </si>
  <si>
    <t>- 해당사항 없음 -</t>
    <phoneticPr fontId="4" type="noConversion"/>
  </si>
  <si>
    <t>2022년 승강기 위탁관리(수련관)</t>
    <phoneticPr fontId="4" type="noConversion"/>
  </si>
  <si>
    <t>2022년 승강기 위탁관리(수영장)</t>
    <phoneticPr fontId="4" type="noConversion"/>
  </si>
  <si>
    <t>2022년 소방안전관리 위탁대행</t>
    <phoneticPr fontId="4" type="noConversion"/>
  </si>
  <si>
    <t>2022년 무인경비시스템 위탁관리</t>
    <phoneticPr fontId="4" type="noConversion"/>
  </si>
  <si>
    <t>2022년 복합기 임대차 계약</t>
    <phoneticPr fontId="4" type="noConversion"/>
  </si>
  <si>
    <t>2022년 수련관 승강기 위탁관리(수련관)</t>
    <phoneticPr fontId="4" type="noConversion"/>
  </si>
  <si>
    <t>2022년 수영장 승강기 위탁관리(수영장)</t>
    <phoneticPr fontId="4" type="noConversion"/>
  </si>
  <si>
    <t>2022년 정수기,비데,공기청정기 
위탁관리</t>
    <phoneticPr fontId="4" type="noConversion"/>
  </si>
  <si>
    <t>분당판교청소년수련관 청소년방과후아카데미 위탁급식 용역</t>
    <phoneticPr fontId="4" type="noConversion"/>
  </si>
  <si>
    <t>㈜행복도시락 성남점</t>
    <phoneticPr fontId="4" type="noConversion"/>
  </si>
  <si>
    <t>2022년 복합기 임대차 계약(방과후아카데미)</t>
    <phoneticPr fontId="4" type="noConversion"/>
  </si>
  <si>
    <t>2022년도 시설관리용역 계약</t>
    <phoneticPr fontId="4" type="noConversion"/>
  </si>
  <si>
    <t>사회복지법인 한국노인생활지원재단</t>
    <phoneticPr fontId="4" type="noConversion"/>
  </si>
  <si>
    <t>2022년도 방역소독 위탁 계약</t>
    <phoneticPr fontId="4" type="noConversion"/>
  </si>
  <si>
    <t>㈜문일종합관리</t>
    <phoneticPr fontId="4" type="noConversion"/>
  </si>
  <si>
    <t>2022년 무인경비시스템 위탁관리</t>
    <phoneticPr fontId="4" type="noConversion"/>
  </si>
  <si>
    <t>2022년 복합기 유지관리</t>
    <phoneticPr fontId="4" type="noConversion"/>
  </si>
  <si>
    <t>2022년 복합기 임대차 계약(방과후아카데미)</t>
    <phoneticPr fontId="4" type="noConversion"/>
  </si>
  <si>
    <t>분당판교청소년수련관</t>
    <phoneticPr fontId="4" type="noConversion"/>
  </si>
  <si>
    <t>㈜문일종합관리</t>
    <phoneticPr fontId="4" type="noConversion"/>
  </si>
  <si>
    <t>본부</t>
    <phoneticPr fontId="4" type="noConversion"/>
  </si>
  <si>
    <t>2022년 소방안전관리 위탁</t>
    <phoneticPr fontId="4" type="noConversion"/>
  </si>
  <si>
    <t>사회복지법인 한국노인생활지원재단</t>
    <phoneticPr fontId="4" type="noConversion"/>
  </si>
  <si>
    <t>분당판교청소년수련관 청소년방과후아카데미 위탁급식 용역</t>
    <phoneticPr fontId="4" type="noConversion"/>
  </si>
  <si>
    <t>㈜행복도시락 성남점</t>
    <phoneticPr fontId="4" type="noConversion"/>
  </si>
  <si>
    <t>2022년 청소년방과후아카데미 등하원 지원업체 위수탁 계약</t>
  </si>
  <si>
    <t>㈜서울고속관광</t>
  </si>
  <si>
    <t>- 해당사항 없음 -</t>
    <phoneticPr fontId="4" type="noConversion"/>
  </si>
  <si>
    <t>분당판교청소년수련관</t>
    <phoneticPr fontId="4" type="noConversion"/>
  </si>
  <si>
    <t>2022년 정수기, 비데, 공기청정기 위탁관리</t>
    <phoneticPr fontId="4" type="noConversion"/>
  </si>
  <si>
    <t>바로엘리베이터㈜</t>
    <phoneticPr fontId="4" type="noConversion"/>
  </si>
  <si>
    <t>웅진코웨이㈜</t>
    <phoneticPr fontId="4" type="noConversion"/>
  </si>
  <si>
    <t>수의</t>
    <phoneticPr fontId="4" type="noConversion"/>
  </si>
  <si>
    <t>2022년 인터넷 전화</t>
    <phoneticPr fontId="4" type="noConversion"/>
  </si>
  <si>
    <t>2022년 인터넷망</t>
    <phoneticPr fontId="4" type="noConversion"/>
  </si>
  <si>
    <t>㈜케이티</t>
    <phoneticPr fontId="4" type="noConversion"/>
  </si>
  <si>
    <t>수의</t>
    <phoneticPr fontId="4" type="noConversion"/>
  </si>
  <si>
    <t>일반</t>
    <phoneticPr fontId="4" type="noConversion"/>
  </si>
  <si>
    <t>소액수의</t>
    <phoneticPr fontId="4" type="noConversion"/>
  </si>
  <si>
    <t>지방자치단체를 당사자로 하는 계약에 관한 법률 시행령 제25조1항에 의한 수의계약</t>
    <phoneticPr fontId="4" type="noConversion"/>
  </si>
  <si>
    <t>분당판교청소년수련관</t>
    <phoneticPr fontId="4" type="noConversion"/>
  </si>
  <si>
    <t>판교수련관</t>
    <phoneticPr fontId="4" type="noConversion"/>
  </si>
  <si>
    <t>수의총액</t>
    <phoneticPr fontId="4" type="noConversion"/>
  </si>
  <si>
    <t>수의총액</t>
    <phoneticPr fontId="4" type="noConversion"/>
  </si>
  <si>
    <t>- 이하여백 -</t>
    <phoneticPr fontId="4" type="noConversion"/>
  </si>
  <si>
    <t>이학은</t>
    <phoneticPr fontId="4" type="noConversion"/>
  </si>
  <si>
    <t>031-729-9635</t>
    <phoneticPr fontId="4" type="noConversion"/>
  </si>
  <si>
    <t>공연장 무대시설 보수공사</t>
    <phoneticPr fontId="4" type="noConversion"/>
  </si>
  <si>
    <t>-</t>
    <phoneticPr fontId="4" type="noConversion"/>
  </si>
  <si>
    <t>판교수련관</t>
    <phoneticPr fontId="4" type="noConversion"/>
  </si>
  <si>
    <t>김재원</t>
    <phoneticPr fontId="4" type="noConversion"/>
  </si>
  <si>
    <t>031-729-9654</t>
    <phoneticPr fontId="4" type="noConversion"/>
  </si>
  <si>
    <t>김정미</t>
    <phoneticPr fontId="4" type="noConversion"/>
  </si>
  <si>
    <t>- 이하여백 -</t>
    <phoneticPr fontId="4" type="noConversion"/>
  </si>
  <si>
    <t>12월 물품 발주계획</t>
    <phoneticPr fontId="4" type="noConversion"/>
  </si>
  <si>
    <t>12월</t>
  </si>
  <si>
    <t>12월</t>
    <phoneticPr fontId="4" type="noConversion"/>
  </si>
  <si>
    <t>식</t>
    <phoneticPr fontId="4" type="noConversion"/>
  </si>
  <si>
    <t>전략사업팀</t>
    <phoneticPr fontId="4" type="noConversion"/>
  </si>
  <si>
    <t>12월 용역 발주계획</t>
    <phoneticPr fontId="4" type="noConversion"/>
  </si>
  <si>
    <t>12월</t>
    <phoneticPr fontId="4" type="noConversion"/>
  </si>
  <si>
    <t>12월</t>
    <phoneticPr fontId="4" type="noConversion"/>
  </si>
  <si>
    <t>C.O.C사회가치실현 프로그램 2차 스포크가드 제작</t>
    <phoneticPr fontId="4" type="noConversion"/>
  </si>
  <si>
    <t>2022. 국제교류 사업 메타버스비대면 매뉴얼 책자 제작</t>
    <phoneticPr fontId="4" type="noConversion"/>
  </si>
  <si>
    <t>2023년 무인경비시스템 유지관리 계약</t>
    <phoneticPr fontId="36" type="noConversion"/>
  </si>
  <si>
    <t>2023년 정수기, 비데, 공기청정기 위탁관리 계약</t>
    <phoneticPr fontId="36" type="noConversion"/>
  </si>
  <si>
    <t>2023년 인터넷망 사용 신청(3차)</t>
    <phoneticPr fontId="36" type="noConversion"/>
  </si>
  <si>
    <t>2023년 인터넷 전화 사용 신청(3차)</t>
    <phoneticPr fontId="36" type="noConversion"/>
  </si>
  <si>
    <t>2023년 방역소독 위탁 계약</t>
    <phoneticPr fontId="36" type="noConversion"/>
  </si>
  <si>
    <t>2023년 방과후 복합기 임대차 계약</t>
    <phoneticPr fontId="36" type="noConversion"/>
  </si>
  <si>
    <t>2023년 사무실 복합기 임대차 계약</t>
    <phoneticPr fontId="36" type="noConversion"/>
  </si>
  <si>
    <t>2023년 수영장 승강기 위탁관리 계약</t>
    <phoneticPr fontId="36" type="noConversion"/>
  </si>
  <si>
    <t>2023년 수련관 승강기 위탁관리 계약</t>
    <phoneticPr fontId="36" type="noConversion"/>
  </si>
  <si>
    <t>2023년 소방안전관리 위탁대행 용역 계약</t>
    <phoneticPr fontId="36" type="noConversion"/>
  </si>
  <si>
    <t>조은혜</t>
    <phoneticPr fontId="4" type="noConversion"/>
  </si>
  <si>
    <t>031-729-9632</t>
    <phoneticPr fontId="4" type="noConversion"/>
  </si>
  <si>
    <t>남세린</t>
    <phoneticPr fontId="4" type="noConversion"/>
  </si>
  <si>
    <t>031-729-9619</t>
    <phoneticPr fontId="4" type="noConversion"/>
  </si>
  <si>
    <t>강규찬</t>
    <phoneticPr fontId="4" type="noConversion"/>
  </si>
  <si>
    <t>031-7129-9614</t>
    <phoneticPr fontId="4" type="noConversion"/>
  </si>
  <si>
    <t>이찬형</t>
    <phoneticPr fontId="4" type="noConversion"/>
  </si>
  <si>
    <t>031-729-9613</t>
    <phoneticPr fontId="4" type="noConversion"/>
  </si>
  <si>
    <t>박태서</t>
    <phoneticPr fontId="4" type="noConversion"/>
  </si>
  <si>
    <t>031-729-9642</t>
    <phoneticPr fontId="4" type="noConversion"/>
  </si>
  <si>
    <t>- 이하여백 -</t>
    <phoneticPr fontId="4" type="noConversion"/>
  </si>
  <si>
    <t>기계설비 교체공사</t>
    <phoneticPr fontId="4" type="noConversion"/>
  </si>
  <si>
    <t>주차차단기 교체공사</t>
    <phoneticPr fontId="4" type="noConversion"/>
  </si>
  <si>
    <t>12월</t>
    <phoneticPr fontId="4" type="noConversion"/>
  </si>
  <si>
    <t>12월 공사 발주계획</t>
    <phoneticPr fontId="4" type="noConversion"/>
  </si>
  <si>
    <t>기계</t>
    <phoneticPr fontId="4" type="noConversion"/>
  </si>
  <si>
    <t>기타</t>
    <phoneticPr fontId="4" type="noConversion"/>
  </si>
  <si>
    <t>이찬형</t>
    <phoneticPr fontId="4" type="noConversion"/>
  </si>
  <si>
    <t>031-729-9613</t>
    <phoneticPr fontId="4" type="noConversion"/>
  </si>
  <si>
    <t>-</t>
    <phoneticPr fontId="4" type="noConversion"/>
  </si>
  <si>
    <t>11월 준공검사현황</t>
    <phoneticPr fontId="4" type="noConversion"/>
  </si>
  <si>
    <t>11월 대금지급현황</t>
    <phoneticPr fontId="4" type="noConversion"/>
  </si>
  <si>
    <t>11회</t>
    <phoneticPr fontId="4" type="noConversion"/>
  </si>
  <si>
    <t>11회</t>
    <phoneticPr fontId="4" type="noConversion"/>
  </si>
  <si>
    <t>11월 계약현황 공개</t>
    <phoneticPr fontId="4" type="noConversion"/>
  </si>
  <si>
    <t>2022. 하반기시설물 정기안전점검</t>
    <phoneticPr fontId="4" type="noConversion"/>
  </si>
  <si>
    <t>2022.11.04.</t>
    <phoneticPr fontId="4" type="noConversion"/>
  </si>
  <si>
    <t>2022.11.07.</t>
    <phoneticPr fontId="4" type="noConversion"/>
  </si>
  <si>
    <t>2022.12.05.</t>
    <phoneticPr fontId="4" type="noConversion"/>
  </si>
  <si>
    <t>시설물안전연구원㈜</t>
    <phoneticPr fontId="4" type="noConversion"/>
  </si>
  <si>
    <t>경기도 성남시 중원구 광명로115(성남동, 동부주택브리앙뜨 205, 206호)</t>
    <phoneticPr fontId="4" type="noConversion"/>
  </si>
  <si>
    <t>2022.11.08.</t>
    <phoneticPr fontId="4" type="noConversion"/>
  </si>
  <si>
    <t>2022.11.09.</t>
    <phoneticPr fontId="4" type="noConversion"/>
  </si>
  <si>
    <t>2022.11.10.</t>
    <phoneticPr fontId="4" type="noConversion"/>
  </si>
  <si>
    <t>주식회사 유니테크 아이앤씨</t>
    <phoneticPr fontId="4" type="noConversion"/>
  </si>
  <si>
    <t>인천광역시 부평구 부평북로 242(청천동)</t>
    <phoneticPr fontId="4" type="noConversion"/>
  </si>
  <si>
    <t>C.O.C사회가치실현 프로젝트 휠체어 구입</t>
    <phoneticPr fontId="4" type="noConversion"/>
  </si>
  <si>
    <t>2022.11.08.</t>
    <phoneticPr fontId="4" type="noConversion"/>
  </si>
  <si>
    <t>2022.11.11.</t>
    <phoneticPr fontId="4" type="noConversion"/>
  </si>
  <si>
    <t>주식회사 휠라인</t>
    <phoneticPr fontId="4" type="noConversion"/>
  </si>
  <si>
    <t>경기도 성남시분당구 야탑로205번길 26, 3층 323호(야탑동,성남고령친화종합체험관)</t>
  </si>
  <si>
    <t>2022. 하반기 위험성평가</t>
    <phoneticPr fontId="4" type="noConversion"/>
  </si>
  <si>
    <t>2022.11.10.</t>
    <phoneticPr fontId="4" type="noConversion"/>
  </si>
  <si>
    <t>2022.11.14.</t>
    <phoneticPr fontId="4" type="noConversion"/>
  </si>
  <si>
    <t>2022.12.12.</t>
    <phoneticPr fontId="4" type="noConversion"/>
  </si>
  <si>
    <t>대한산업안전협회</t>
    <phoneticPr fontId="4" type="noConversion"/>
  </si>
  <si>
    <t>경기도 성남시 중원구 둔촌대로 484,909호</t>
    <phoneticPr fontId="4" type="noConversion"/>
  </si>
  <si>
    <t>2022년 국제교류 지원사업 메미스쿨 탁상용달력 제작</t>
    <phoneticPr fontId="4" type="noConversion"/>
  </si>
  <si>
    <t>2022.11.16.</t>
    <phoneticPr fontId="4" type="noConversion"/>
  </si>
  <si>
    <t>2022.11.17.</t>
    <phoneticPr fontId="4" type="noConversion"/>
  </si>
  <si>
    <t>미야디자인하우스</t>
    <phoneticPr fontId="4" type="noConversion"/>
  </si>
  <si>
    <t>경기도 성남시 분당구 판교로 700, E동 1층 111호</t>
  </si>
  <si>
    <t>2022. Wel come to 성남 폐막식 행사장비 임차</t>
    <phoneticPr fontId="4" type="noConversion"/>
  </si>
  <si>
    <t>2022.11.21.</t>
    <phoneticPr fontId="4" type="noConversion"/>
  </si>
  <si>
    <t>2022.12.01.</t>
    <phoneticPr fontId="4" type="noConversion"/>
  </si>
  <si>
    <t>커넥티움 성남</t>
    <phoneticPr fontId="4" type="noConversion"/>
  </si>
  <si>
    <t>경기도 성남시 중원구 둔촌대로 190번길2</t>
  </si>
  <si>
    <t>수영장 천장 유리 교체공사</t>
    <phoneticPr fontId="4" type="noConversion"/>
  </si>
  <si>
    <t>2022.11.18.</t>
    <phoneticPr fontId="4" type="noConversion"/>
  </si>
  <si>
    <t>2022.11.19.</t>
    <phoneticPr fontId="4" type="noConversion"/>
  </si>
  <si>
    <t>2022.11.25.</t>
    <phoneticPr fontId="4" type="noConversion"/>
  </si>
  <si>
    <t>태평유리</t>
    <phoneticPr fontId="4" type="noConversion"/>
  </si>
  <si>
    <t>경기도 성남시 수정구 태평동 6149-1</t>
  </si>
  <si>
    <t>2022년 실내공기질측정</t>
    <phoneticPr fontId="4" type="noConversion"/>
  </si>
  <si>
    <t>2022.11.22.</t>
    <phoneticPr fontId="4" type="noConversion"/>
  </si>
  <si>
    <t>2022.11.23.</t>
    <phoneticPr fontId="4" type="noConversion"/>
  </si>
  <si>
    <t>2022.12.02.</t>
    <phoneticPr fontId="4" type="noConversion"/>
  </si>
  <si>
    <t>환경분석연구원㈜</t>
    <phoneticPr fontId="4" type="noConversion"/>
  </si>
  <si>
    <t>경기도 성남시 중원구 갈마치로288번길 14, A동 1304호(상대원동, 성남 SK V1 tower)</t>
    <phoneticPr fontId="4" type="noConversion"/>
  </si>
  <si>
    <t>업무용종이백(세로형) 제작</t>
    <phoneticPr fontId="4" type="noConversion"/>
  </si>
  <si>
    <t>2022.11.04.</t>
    <phoneticPr fontId="4" type="noConversion"/>
  </si>
  <si>
    <t>2022.11.04.</t>
    <phoneticPr fontId="4" type="noConversion"/>
  </si>
  <si>
    <t>가나안근로복지관</t>
    <phoneticPr fontId="4" type="noConversion"/>
  </si>
  <si>
    <t>경기도 성남시 분당구 야탑로 225</t>
    <phoneticPr fontId="4" type="noConversion"/>
  </si>
  <si>
    <t>수의</t>
    <phoneticPr fontId="4" type="noConversion"/>
  </si>
  <si>
    <t>11.07. ~ 12.05.</t>
    <phoneticPr fontId="4" type="noConversion"/>
  </si>
  <si>
    <t>최명란</t>
    <phoneticPr fontId="4" type="noConversion"/>
  </si>
  <si>
    <t>11.04. ~ 12.02.</t>
    <phoneticPr fontId="4" type="noConversion"/>
  </si>
  <si>
    <t>윤총진</t>
    <phoneticPr fontId="4" type="noConversion"/>
  </si>
  <si>
    <t>김경자</t>
    <phoneticPr fontId="4" type="noConversion"/>
  </si>
  <si>
    <t>금동옥</t>
    <phoneticPr fontId="4" type="noConversion"/>
  </si>
  <si>
    <t>이승녕</t>
    <phoneticPr fontId="4" type="noConversion"/>
  </si>
  <si>
    <t>강인성</t>
    <phoneticPr fontId="4" type="noConversion"/>
  </si>
  <si>
    <t>11.09. ~ 11.10.</t>
    <phoneticPr fontId="4" type="noConversion"/>
  </si>
  <si>
    <t>11.08. ~ 11.11.</t>
    <phoneticPr fontId="4" type="noConversion"/>
  </si>
  <si>
    <t>11.14. ~ 12.12.</t>
    <phoneticPr fontId="4" type="noConversion"/>
  </si>
  <si>
    <t>11.16. ~ 11.17.</t>
    <phoneticPr fontId="4" type="noConversion"/>
  </si>
  <si>
    <t>12.01. ~ 12.01.</t>
    <phoneticPr fontId="4" type="noConversion"/>
  </si>
  <si>
    <t>11.19. ~ 11.25.</t>
    <phoneticPr fontId="4" type="noConversion"/>
  </si>
  <si>
    <t>장원식</t>
    <phoneticPr fontId="4" type="noConversion"/>
  </si>
  <si>
    <t>11.23. ~ 12.09.</t>
    <phoneticPr fontId="4" type="noConversion"/>
  </si>
  <si>
    <t>김병학</t>
    <phoneticPr fontId="4" type="noConversion"/>
  </si>
  <si>
    <t>2022. 분당판교청소년수련관 홍보 물품 구입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</si>
</sst>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</numFmts>
  <fonts count="3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9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41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left" vertical="center"/>
    </xf>
    <xf numFmtId="14" fontId="19" fillId="4" borderId="3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7" fontId="9" fillId="2" borderId="2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24" xfId="0" applyFont="1" applyFill="1" applyBorder="1" applyAlignment="1">
      <alignment horizontal="center" vertical="center"/>
    </xf>
    <xf numFmtId="0" fontId="15" fillId="2" borderId="25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49" fontId="15" fillId="2" borderId="25" xfId="0" applyNumberFormat="1" applyFont="1" applyFill="1" applyBorder="1" applyAlignment="1" applyProtection="1">
      <alignment horizontal="center" vertical="center"/>
    </xf>
    <xf numFmtId="41" fontId="15" fillId="2" borderId="25" xfId="1" applyFont="1" applyFill="1" applyBorder="1" applyAlignment="1" applyProtection="1">
      <alignment horizontal="center" vertical="center"/>
    </xf>
    <xf numFmtId="49" fontId="15" fillId="2" borderId="26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 wrapText="1"/>
    </xf>
    <xf numFmtId="49" fontId="8" fillId="2" borderId="25" xfId="0" applyNumberFormat="1" applyFont="1" applyFill="1" applyBorder="1" applyAlignment="1" applyProtection="1">
      <alignment horizontal="center" vertical="center"/>
    </xf>
    <xf numFmtId="41" fontId="8" fillId="2" borderId="25" xfId="1" applyFont="1" applyFill="1" applyBorder="1" applyAlignment="1" applyProtection="1">
      <alignment horizontal="center" vertical="center"/>
    </xf>
    <xf numFmtId="14" fontId="8" fillId="2" borderId="25" xfId="0" applyNumberFormat="1" applyFont="1" applyFill="1" applyBorder="1" applyAlignment="1" applyProtection="1">
      <alignment horizontal="center" vertical="center"/>
    </xf>
    <xf numFmtId="14" fontId="8" fillId="2" borderId="25" xfId="0" applyNumberFormat="1" applyFont="1" applyFill="1" applyBorder="1" applyAlignment="1" applyProtection="1">
      <alignment horizontal="center" vertical="center" wrapText="1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3" fillId="0" borderId="30" xfId="0" quotePrefix="1" applyFont="1" applyBorder="1" applyAlignment="1">
      <alignment horizontal="center" vertical="center" wrapText="1"/>
    </xf>
    <xf numFmtId="0" fontId="27" fillId="0" borderId="30" xfId="0" applyFont="1" applyBorder="1" applyAlignment="1" applyProtection="1">
      <alignment horizontal="center" vertical="center" wrapText="1"/>
    </xf>
    <xf numFmtId="179" fontId="28" fillId="0" borderId="30" xfId="0" applyNumberFormat="1" applyFont="1" applyBorder="1" applyAlignment="1" applyProtection="1">
      <alignment horizontal="center" vertical="center" wrapText="1"/>
    </xf>
    <xf numFmtId="0" fontId="28" fillId="0" borderId="30" xfId="0" applyFont="1" applyBorder="1" applyAlignment="1" applyProtection="1">
      <alignment horizontal="center" vertical="center"/>
    </xf>
    <xf numFmtId="176" fontId="27" fillId="0" borderId="30" xfId="0" applyNumberFormat="1" applyFont="1" applyBorder="1" applyAlignment="1" applyProtection="1">
      <alignment horizontal="center" vertical="center"/>
    </xf>
    <xf numFmtId="0" fontId="27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/>
    </xf>
    <xf numFmtId="180" fontId="11" fillId="3" borderId="25" xfId="0" applyNumberFormat="1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/>
    </xf>
    <xf numFmtId="0" fontId="26" fillId="0" borderId="30" xfId="0" applyFont="1" applyBorder="1" applyAlignment="1" applyProtection="1">
      <alignment horizontal="center" vertical="center" shrinkToFit="1"/>
    </xf>
    <xf numFmtId="0" fontId="25" fillId="0" borderId="30" xfId="0" applyFont="1" applyBorder="1" applyAlignment="1" applyProtection="1">
      <alignment horizontal="center" vertical="center" shrinkToFit="1"/>
    </xf>
    <xf numFmtId="4" fontId="25" fillId="0" borderId="30" xfId="0" applyNumberFormat="1" applyFont="1" applyFill="1" applyBorder="1" applyAlignment="1" applyProtection="1">
      <alignment horizontal="center" vertical="center" shrinkToFit="1"/>
    </xf>
    <xf numFmtId="178" fontId="25" fillId="0" borderId="30" xfId="0" applyNumberFormat="1" applyFont="1" applyFill="1" applyBorder="1" applyAlignment="1" applyProtection="1">
      <alignment horizontal="center" vertical="center" shrinkToFit="1"/>
    </xf>
    <xf numFmtId="0" fontId="25" fillId="0" borderId="30" xfId="0" quotePrefix="1" applyNumberFormat="1" applyFont="1" applyFill="1" applyBorder="1" applyAlignment="1" applyProtection="1">
      <alignment horizontal="center" vertical="center" shrinkToFit="1"/>
    </xf>
    <xf numFmtId="0" fontId="25" fillId="0" borderId="31" xfId="0" applyNumberFormat="1" applyFont="1" applyFill="1" applyBorder="1" applyAlignment="1" applyProtection="1">
      <alignment horizontal="center" vertical="center" wrapText="1" shrinkToFit="1"/>
    </xf>
    <xf numFmtId="0" fontId="23" fillId="2" borderId="19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0" borderId="3" xfId="0" quotePrefix="1" applyFont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14" fontId="29" fillId="4" borderId="3" xfId="0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41" fontId="22" fillId="0" borderId="2" xfId="1" applyFont="1" applyBorder="1" applyAlignment="1">
      <alignment horizontal="center" vertical="center" shrinkToFit="1"/>
    </xf>
    <xf numFmtId="9" fontId="22" fillId="0" borderId="35" xfId="1" applyNumberFormat="1" applyFont="1" applyBorder="1" applyAlignment="1">
      <alignment horizontal="center" vertical="center" shrinkToFit="1"/>
    </xf>
    <xf numFmtId="41" fontId="9" fillId="0" borderId="2" xfId="1" applyFont="1" applyFill="1" applyBorder="1" applyAlignment="1" applyProtection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41" fontId="9" fillId="0" borderId="30" xfId="1" applyFont="1" applyFill="1" applyBorder="1" applyAlignment="1" applyProtection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 applyProtection="1">
      <alignment horizontal="center" vertical="center" wrapText="1"/>
    </xf>
    <xf numFmtId="14" fontId="9" fillId="0" borderId="30" xfId="0" applyNumberFormat="1" applyFont="1" applyFill="1" applyBorder="1" applyAlignment="1">
      <alignment horizontal="center" vertical="center"/>
    </xf>
    <xf numFmtId="9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30" xfId="0" quotePrefix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shrinkToFit="1"/>
    </xf>
    <xf numFmtId="41" fontId="9" fillId="0" borderId="2" xfId="1" applyFont="1" applyFill="1" applyBorder="1" applyAlignment="1">
      <alignment horizontal="center" vertical="center"/>
    </xf>
    <xf numFmtId="49" fontId="30" fillId="0" borderId="28" xfId="0" applyNumberFormat="1" applyFont="1" applyFill="1" applyBorder="1" applyAlignment="1" applyProtection="1">
      <alignment horizontal="center" vertical="center"/>
    </xf>
    <xf numFmtId="49" fontId="30" fillId="0" borderId="31" xfId="0" applyNumberFormat="1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0" fillId="4" borderId="0" xfId="0" applyFill="1"/>
    <xf numFmtId="0" fontId="11" fillId="4" borderId="27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176" fontId="9" fillId="0" borderId="2" xfId="0" applyNumberFormat="1" applyFont="1" applyFill="1" applyBorder="1" applyAlignment="1">
      <alignment horizontal="left" vertical="center" wrapText="1" shrinkToFit="1"/>
    </xf>
    <xf numFmtId="176" fontId="9" fillId="0" borderId="2" xfId="0" quotePrefix="1" applyNumberFormat="1" applyFont="1" applyFill="1" applyBorder="1" applyAlignment="1">
      <alignment horizontal="left" vertical="center" wrapText="1" shrinkToFit="1"/>
    </xf>
    <xf numFmtId="0" fontId="9" fillId="0" borderId="0" xfId="0" applyNumberFormat="1" applyFont="1" applyFill="1" applyBorder="1" applyAlignment="1" applyProtection="1">
      <alignment horizontal="left"/>
    </xf>
    <xf numFmtId="0" fontId="9" fillId="4" borderId="27" xfId="0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 applyProtection="1">
      <alignment horizontal="center" vertical="center"/>
    </xf>
    <xf numFmtId="176" fontId="9" fillId="4" borderId="2" xfId="0" applyNumberFormat="1" applyFont="1" applyFill="1" applyBorder="1" applyAlignment="1">
      <alignment horizontal="center" vertical="center" wrapText="1" shrinkToFit="1"/>
    </xf>
    <xf numFmtId="176" fontId="15" fillId="4" borderId="2" xfId="0" applyNumberFormat="1" applyFont="1" applyFill="1" applyBorder="1" applyAlignment="1">
      <alignment horizontal="center" vertical="center" shrinkToFit="1"/>
    </xf>
    <xf numFmtId="41" fontId="15" fillId="4" borderId="2" xfId="1" applyFont="1" applyFill="1" applyBorder="1" applyAlignment="1">
      <alignment horizontal="right" vertical="center"/>
    </xf>
    <xf numFmtId="41" fontId="9" fillId="4" borderId="2" xfId="1" applyFont="1" applyFill="1" applyBorder="1" applyAlignment="1" applyProtection="1">
      <alignment horizontal="center" vertical="center"/>
    </xf>
    <xf numFmtId="0" fontId="9" fillId="4" borderId="28" xfId="0" applyNumberFormat="1" applyFont="1" applyFill="1" applyBorder="1" applyAlignment="1" applyProtection="1">
      <alignment horizontal="center" vertical="center" wrapText="1"/>
    </xf>
    <xf numFmtId="0" fontId="0" fillId="4" borderId="0" xfId="0" applyFont="1" applyFill="1"/>
    <xf numFmtId="177" fontId="9" fillId="4" borderId="2" xfId="0" applyNumberFormat="1" applyFont="1" applyFill="1" applyBorder="1" applyAlignment="1" applyProtection="1">
      <alignment horizontal="center" vertical="center" wrapText="1"/>
    </xf>
    <xf numFmtId="41" fontId="0" fillId="4" borderId="0" xfId="0" applyNumberFormat="1" applyFont="1" applyFill="1"/>
    <xf numFmtId="176" fontId="9" fillId="4" borderId="2" xfId="0" quotePrefix="1" applyNumberFormat="1" applyFont="1" applyFill="1" applyBorder="1" applyAlignment="1">
      <alignment horizontal="center" vertical="center" shrinkToFit="1"/>
    </xf>
    <xf numFmtId="0" fontId="9" fillId="4" borderId="30" xfId="0" applyNumberFormat="1" applyFont="1" applyFill="1" applyBorder="1" applyAlignment="1" applyProtection="1">
      <alignment horizontal="center" vertical="center"/>
    </xf>
    <xf numFmtId="41" fontId="9" fillId="4" borderId="30" xfId="1" applyFont="1" applyFill="1" applyBorder="1" applyAlignment="1" applyProtection="1">
      <alignment horizontal="center" vertical="center"/>
    </xf>
    <xf numFmtId="176" fontId="9" fillId="4" borderId="30" xfId="0" applyNumberFormat="1" applyFont="1" applyFill="1" applyBorder="1" applyAlignment="1">
      <alignment horizontal="center" vertical="center" wrapText="1" shrinkToFit="1"/>
    </xf>
    <xf numFmtId="177" fontId="9" fillId="4" borderId="30" xfId="0" applyNumberFormat="1" applyFont="1" applyFill="1" applyBorder="1" applyAlignment="1" applyProtection="1">
      <alignment horizontal="center" vertical="center" wrapText="1"/>
    </xf>
    <xf numFmtId="176" fontId="9" fillId="0" borderId="30" xfId="0" quotePrefix="1" applyNumberFormat="1" applyFont="1" applyFill="1" applyBorder="1" applyAlignment="1">
      <alignment horizontal="left"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23" fillId="2" borderId="3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19" fillId="0" borderId="43" xfId="0" applyNumberFormat="1" applyFont="1" applyFill="1" applyBorder="1" applyAlignment="1">
      <alignment horizontal="right" vertical="center" wrapText="1"/>
    </xf>
    <xf numFmtId="14" fontId="19" fillId="4" borderId="43" xfId="0" applyNumberFormat="1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41" fontId="33" fillId="0" borderId="36" xfId="1" applyFont="1" applyFill="1" applyBorder="1" applyAlignment="1">
      <alignment horizontal="right" vertical="center" wrapText="1"/>
    </xf>
    <xf numFmtId="0" fontId="33" fillId="0" borderId="46" xfId="14" applyFont="1" applyFill="1" applyBorder="1" applyAlignment="1">
      <alignment horizontal="left" vertical="center" wrapText="1" shrinkToFit="1"/>
    </xf>
    <xf numFmtId="41" fontId="33" fillId="0" borderId="47" xfId="1" applyFont="1" applyFill="1" applyBorder="1" applyAlignment="1">
      <alignment horizontal="right" vertical="center" wrapText="1"/>
    </xf>
    <xf numFmtId="0" fontId="33" fillId="0" borderId="48" xfId="14" applyFont="1" applyFill="1" applyBorder="1" applyAlignment="1">
      <alignment horizontal="left" vertical="center" wrapText="1" shrinkToFit="1"/>
    </xf>
    <xf numFmtId="0" fontId="33" fillId="0" borderId="43" xfId="0" quotePrefix="1" applyFont="1" applyFill="1" applyBorder="1" applyAlignment="1">
      <alignment horizontal="center" vertical="center" wrapText="1" shrinkToFit="1"/>
    </xf>
    <xf numFmtId="0" fontId="11" fillId="4" borderId="29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41" fontId="11" fillId="4" borderId="2" xfId="1" applyFont="1" applyFill="1" applyBorder="1" applyAlignment="1">
      <alignment horizontal="right" vertical="center"/>
    </xf>
    <xf numFmtId="0" fontId="23" fillId="2" borderId="52" xfId="0" applyFont="1" applyFill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/>
    </xf>
    <xf numFmtId="41" fontId="32" fillId="4" borderId="30" xfId="1" applyFont="1" applyFill="1" applyBorder="1" applyAlignment="1">
      <alignment horizontal="center" vertical="center" wrapText="1"/>
    </xf>
    <xf numFmtId="0" fontId="32" fillId="4" borderId="30" xfId="0" applyFont="1" applyFill="1" applyBorder="1" applyAlignment="1">
      <alignment horizontal="center" vertical="center"/>
    </xf>
    <xf numFmtId="41" fontId="11" fillId="0" borderId="30" xfId="1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wrapText="1"/>
    </xf>
    <xf numFmtId="41" fontId="3" fillId="4" borderId="30" xfId="1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41" fontId="3" fillId="4" borderId="21" xfId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/>
    </xf>
    <xf numFmtId="0" fontId="9" fillId="4" borderId="31" xfId="0" applyNumberFormat="1" applyFont="1" applyFill="1" applyBorder="1" applyAlignment="1" applyProtection="1">
      <alignment horizontal="center" vertical="center" wrapText="1"/>
    </xf>
    <xf numFmtId="0" fontId="11" fillId="4" borderId="56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0" fontId="31" fillId="4" borderId="27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shrinkToFit="1"/>
    </xf>
    <xf numFmtId="38" fontId="34" fillId="4" borderId="2" xfId="17" applyNumberFormat="1" applyFont="1" applyFill="1" applyBorder="1" applyAlignment="1">
      <alignment horizontal="center" vertical="center" shrinkToFit="1"/>
    </xf>
    <xf numFmtId="0" fontId="34" fillId="4" borderId="2" xfId="0" quotePrefix="1" applyFont="1" applyFill="1" applyBorder="1" applyAlignment="1">
      <alignment horizontal="center" vertical="center" shrinkToFit="1"/>
    </xf>
    <xf numFmtId="41" fontId="34" fillId="4" borderId="2" xfId="18" applyFont="1" applyFill="1" applyBorder="1" applyAlignment="1">
      <alignment horizontal="center" vertical="center" shrinkToFit="1"/>
    </xf>
    <xf numFmtId="0" fontId="31" fillId="4" borderId="28" xfId="0" applyFont="1" applyFill="1" applyBorder="1" applyAlignment="1">
      <alignment horizontal="center" vertical="center"/>
    </xf>
    <xf numFmtId="0" fontId="33" fillId="4" borderId="0" xfId="0" applyFont="1" applyFill="1"/>
    <xf numFmtId="0" fontId="3" fillId="4" borderId="2" xfId="0" quotePrefix="1" applyFont="1" applyFill="1" applyBorder="1" applyAlignment="1">
      <alignment horizontal="center" vertical="center"/>
    </xf>
    <xf numFmtId="0" fontId="33" fillId="0" borderId="58" xfId="14" applyFont="1" applyFill="1" applyBorder="1" applyAlignment="1">
      <alignment horizontal="left" vertical="center" wrapText="1" shrinkToFit="1"/>
    </xf>
    <xf numFmtId="0" fontId="21" fillId="2" borderId="16" xfId="0" applyFont="1" applyFill="1" applyBorder="1" applyAlignment="1">
      <alignment horizontal="center" vertical="center" wrapText="1"/>
    </xf>
    <xf numFmtId="0" fontId="35" fillId="4" borderId="59" xfId="0" quotePrefix="1" applyFont="1" applyFill="1" applyBorder="1" applyAlignment="1">
      <alignment horizontal="left" vertical="center" wrapText="1"/>
    </xf>
    <xf numFmtId="0" fontId="35" fillId="4" borderId="59" xfId="0" quotePrefix="1" applyFont="1" applyFill="1" applyBorder="1" applyAlignment="1">
      <alignment horizontal="center" vertical="center" wrapText="1"/>
    </xf>
    <xf numFmtId="0" fontId="35" fillId="4" borderId="60" xfId="0" quotePrefix="1" applyFont="1" applyFill="1" applyBorder="1" applyAlignment="1">
      <alignment horizontal="center" vertical="center" wrapText="1"/>
    </xf>
    <xf numFmtId="0" fontId="35" fillId="0" borderId="2" xfId="0" applyNumberFormat="1" applyFont="1" applyFill="1" applyBorder="1" applyAlignment="1">
      <alignment horizontal="center" vertical="center"/>
    </xf>
    <xf numFmtId="0" fontId="34" fillId="4" borderId="27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 wrapText="1"/>
    </xf>
    <xf numFmtId="0" fontId="34" fillId="0" borderId="2" xfId="0" quotePrefix="1" applyFont="1" applyFill="1" applyBorder="1" applyAlignment="1">
      <alignment horizontal="center" vertical="center" shrinkToFit="1"/>
    </xf>
    <xf numFmtId="41" fontId="34" fillId="4" borderId="2" xfId="16" applyFont="1" applyFill="1" applyBorder="1" applyAlignment="1">
      <alignment horizontal="center" vertical="center" shrinkToFit="1"/>
    </xf>
    <xf numFmtId="0" fontId="35" fillId="4" borderId="28" xfId="0" applyFont="1" applyFill="1" applyBorder="1" applyAlignment="1">
      <alignment horizontal="center" vertical="center"/>
    </xf>
    <xf numFmtId="0" fontId="35" fillId="4" borderId="56" xfId="0" applyFont="1" applyFill="1" applyBorder="1" applyAlignment="1">
      <alignment horizontal="center" vertical="center"/>
    </xf>
    <xf numFmtId="0" fontId="35" fillId="4" borderId="2" xfId="0" quotePrefix="1" applyFont="1" applyFill="1" applyBorder="1" applyAlignment="1">
      <alignment horizontal="center" vertical="center"/>
    </xf>
    <xf numFmtId="41" fontId="35" fillId="4" borderId="2" xfId="1" applyFont="1" applyFill="1" applyBorder="1" applyAlignment="1">
      <alignment horizontal="center" vertical="center"/>
    </xf>
    <xf numFmtId="41" fontId="35" fillId="4" borderId="2" xfId="1" applyFont="1" applyFill="1" applyBorder="1" applyAlignment="1">
      <alignment horizontal="left" vertical="center"/>
    </xf>
    <xf numFmtId="0" fontId="35" fillId="0" borderId="2" xfId="0" quotePrefix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quotePrefix="1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0" fillId="2" borderId="49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center" vertical="center" wrapText="1"/>
    </xf>
    <xf numFmtId="0" fontId="22" fillId="0" borderId="39" xfId="0" quotePrefix="1" applyFont="1" applyBorder="1" applyAlignment="1">
      <alignment horizontal="center" vertical="center" shrinkToFit="1"/>
    </xf>
    <xf numFmtId="0" fontId="22" fillId="0" borderId="40" xfId="0" quotePrefix="1" applyFont="1" applyBorder="1" applyAlignment="1">
      <alignment horizontal="center" vertical="center" shrinkToFit="1"/>
    </xf>
    <xf numFmtId="0" fontId="22" fillId="0" borderId="41" xfId="0" quotePrefix="1" applyFont="1" applyBorder="1" applyAlignment="1">
      <alignment horizontal="center" vertical="center" shrinkToFit="1"/>
    </xf>
    <xf numFmtId="0" fontId="20" fillId="2" borderId="37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6" xfId="0" quotePrefix="1" applyFont="1" applyBorder="1" applyAlignment="1">
      <alignment horizontal="left" vertical="center" wrapText="1"/>
    </xf>
    <xf numFmtId="0" fontId="21" fillId="0" borderId="5" xfId="0" quotePrefix="1" applyFont="1" applyBorder="1" applyAlignment="1">
      <alignment horizontal="left" vertical="center" wrapText="1"/>
    </xf>
    <xf numFmtId="0" fontId="21" fillId="0" borderId="18" xfId="0" quotePrefix="1" applyFont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0" xfId="0" applyNumberFormat="1" applyFont="1" applyFill="1" applyBorder="1" applyAlignment="1" applyProtection="1">
      <alignment horizontal="center" vertical="center"/>
    </xf>
    <xf numFmtId="0" fontId="8" fillId="2" borderId="21" xfId="0" applyNumberFormat="1" applyFont="1" applyFill="1" applyBorder="1" applyAlignment="1" applyProtection="1">
      <alignment horizontal="center" vertical="center"/>
    </xf>
    <xf numFmtId="0" fontId="8" fillId="2" borderId="20" xfId="0" applyNumberFormat="1" applyFont="1" applyFill="1" applyBorder="1" applyAlignment="1" applyProtection="1">
      <alignment horizontal="center" vertical="center"/>
    </xf>
  </cellXfs>
  <cellStyles count="19">
    <cellStyle name="쉼표 [0]" xfId="1" builtinId="6"/>
    <cellStyle name="쉼표 [0] 2" xfId="3"/>
    <cellStyle name="쉼표 [0] 2 2" xfId="8"/>
    <cellStyle name="쉼표 [0] 2 2 10" xfId="16"/>
    <cellStyle name="쉼표 [0] 2 2 10 7" xfId="18"/>
    <cellStyle name="쉼표 [0] 21" xfId="15"/>
    <cellStyle name="쉼표 [0] 3" xfId="4"/>
    <cellStyle name="쉼표 [0] 3 2" xfId="9"/>
    <cellStyle name="쉼표 [0] 3 3" xfId="13"/>
    <cellStyle name="쉼표 [0] 4" xfId="2"/>
    <cellStyle name="쉼표 [0] 4 18" xfId="17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6"/>
  <sheetViews>
    <sheetView tabSelected="1" zoomScaleNormal="100" workbookViewId="0">
      <selection activeCell="C15" sqref="C15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201" t="s">
        <v>186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2" ht="26.25" thickBot="1" x14ac:dyDescent="0.2">
      <c r="A2" s="202" t="s">
        <v>19</v>
      </c>
      <c r="B2" s="202"/>
      <c r="C2" s="202"/>
      <c r="D2" s="27"/>
      <c r="E2" s="27"/>
      <c r="F2" s="27"/>
      <c r="G2" s="27"/>
      <c r="H2" s="7"/>
      <c r="I2" s="27"/>
      <c r="J2" s="27"/>
      <c r="K2" s="27"/>
      <c r="L2" s="27"/>
    </row>
    <row r="3" spans="1:12" ht="24.75" customHeight="1" x14ac:dyDescent="0.15">
      <c r="A3" s="59" t="s">
        <v>85</v>
      </c>
      <c r="B3" s="60" t="s">
        <v>86</v>
      </c>
      <c r="C3" s="60" t="s">
        <v>87</v>
      </c>
      <c r="D3" s="60" t="s">
        <v>88</v>
      </c>
      <c r="E3" s="60" t="s">
        <v>89</v>
      </c>
      <c r="F3" s="60" t="s">
        <v>90</v>
      </c>
      <c r="G3" s="60" t="s">
        <v>91</v>
      </c>
      <c r="H3" s="60" t="s">
        <v>92</v>
      </c>
      <c r="I3" s="61" t="s">
        <v>93</v>
      </c>
      <c r="J3" s="61" t="s">
        <v>94</v>
      </c>
      <c r="K3" s="61" t="s">
        <v>95</v>
      </c>
      <c r="L3" s="62" t="s">
        <v>7</v>
      </c>
    </row>
    <row r="4" spans="1:12" s="183" customFormat="1" ht="24.75" customHeight="1" x14ac:dyDescent="0.15">
      <c r="A4" s="176">
        <v>2022</v>
      </c>
      <c r="B4" s="177" t="s">
        <v>188</v>
      </c>
      <c r="C4" s="187" t="s">
        <v>298</v>
      </c>
      <c r="D4" s="178" t="s">
        <v>174</v>
      </c>
      <c r="E4" s="179"/>
      <c r="F4" s="180">
        <v>1</v>
      </c>
      <c r="G4" s="178" t="s">
        <v>189</v>
      </c>
      <c r="H4" s="181">
        <v>2550000</v>
      </c>
      <c r="I4" s="178" t="s">
        <v>190</v>
      </c>
      <c r="J4" s="178" t="s">
        <v>182</v>
      </c>
      <c r="K4" s="178" t="s">
        <v>183</v>
      </c>
      <c r="L4" s="182"/>
    </row>
    <row r="5" spans="1:12" s="108" customFormat="1" ht="24.75" customHeight="1" x14ac:dyDescent="0.15">
      <c r="A5" s="167"/>
      <c r="B5" s="168"/>
      <c r="C5" s="184" t="s">
        <v>185</v>
      </c>
      <c r="D5" s="168"/>
      <c r="E5" s="168"/>
      <c r="F5" s="168"/>
      <c r="G5" s="168"/>
      <c r="H5" s="169"/>
      <c r="I5" s="170"/>
      <c r="J5" s="170"/>
      <c r="K5" s="170"/>
      <c r="L5" s="171"/>
    </row>
    <row r="6" spans="1:12" s="108" customFormat="1" ht="24.75" customHeight="1" thickBot="1" x14ac:dyDescent="0.2">
      <c r="A6" s="82"/>
      <c r="B6" s="84"/>
      <c r="C6" s="172"/>
      <c r="D6" s="84"/>
      <c r="E6" s="164"/>
      <c r="F6" s="164"/>
      <c r="G6" s="164"/>
      <c r="H6" s="165"/>
      <c r="I6" s="163"/>
      <c r="J6" s="163"/>
      <c r="K6" s="163"/>
      <c r="L6" s="166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27" sqref="I27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204" t="s">
        <v>83</v>
      </c>
      <c r="B1" s="204"/>
      <c r="C1" s="204"/>
      <c r="D1" s="204"/>
      <c r="E1" s="204"/>
      <c r="F1" s="204"/>
      <c r="G1" s="204"/>
      <c r="H1" s="204"/>
      <c r="I1" s="204"/>
    </row>
    <row r="2" spans="1:9" ht="25.5" x14ac:dyDescent="0.15">
      <c r="A2" s="234" t="s">
        <v>21</v>
      </c>
      <c r="B2" s="234"/>
      <c r="C2" s="20"/>
      <c r="D2" s="20"/>
      <c r="E2" s="20"/>
      <c r="F2" s="20"/>
      <c r="G2" s="20"/>
      <c r="H2" s="20"/>
      <c r="I2" s="26" t="s">
        <v>82</v>
      </c>
    </row>
    <row r="3" spans="1:9" ht="26.25" customHeight="1" x14ac:dyDescent="0.15">
      <c r="A3" s="239" t="s">
        <v>81</v>
      </c>
      <c r="B3" s="237" t="s">
        <v>80</v>
      </c>
      <c r="C3" s="237" t="s">
        <v>79</v>
      </c>
      <c r="D3" s="237" t="s">
        <v>78</v>
      </c>
      <c r="E3" s="235" t="s">
        <v>77</v>
      </c>
      <c r="F3" s="236"/>
      <c r="G3" s="235" t="s">
        <v>76</v>
      </c>
      <c r="H3" s="236"/>
      <c r="I3" s="237" t="s">
        <v>75</v>
      </c>
    </row>
    <row r="4" spans="1:9" ht="28.5" customHeight="1" x14ac:dyDescent="0.15">
      <c r="A4" s="240"/>
      <c r="B4" s="238"/>
      <c r="C4" s="238"/>
      <c r="D4" s="238"/>
      <c r="E4" s="25" t="s">
        <v>74</v>
      </c>
      <c r="F4" s="25" t="s">
        <v>78</v>
      </c>
      <c r="G4" s="25" t="s">
        <v>74</v>
      </c>
      <c r="H4" s="25" t="s">
        <v>78</v>
      </c>
      <c r="I4" s="238"/>
    </row>
    <row r="5" spans="1:9" ht="28.5" customHeight="1" x14ac:dyDescent="0.15">
      <c r="A5" s="2"/>
      <c r="B5" s="24" t="s">
        <v>159</v>
      </c>
      <c r="C5" s="6"/>
      <c r="D5" s="6"/>
      <c r="E5" s="91"/>
      <c r="F5" s="6"/>
      <c r="G5" s="91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17"/>
  <sheetViews>
    <sheetView zoomScale="115" zoomScaleNormal="115" workbookViewId="0">
      <selection activeCell="E9" sqref="E9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9" ht="25.5" x14ac:dyDescent="0.15">
      <c r="A1" s="201" t="s">
        <v>191</v>
      </c>
      <c r="B1" s="201"/>
      <c r="C1" s="201"/>
      <c r="D1" s="201"/>
      <c r="E1" s="201"/>
      <c r="F1" s="201"/>
      <c r="G1" s="201"/>
      <c r="H1" s="201"/>
      <c r="I1" s="201"/>
    </row>
    <row r="2" spans="1:9" ht="26.25" thickBot="1" x14ac:dyDescent="0.2">
      <c r="A2" s="203" t="s">
        <v>130</v>
      </c>
      <c r="B2" s="202"/>
      <c r="C2" s="202"/>
      <c r="D2" s="27"/>
      <c r="E2" s="27"/>
      <c r="F2" s="27"/>
      <c r="G2" s="27"/>
      <c r="H2" s="27"/>
      <c r="I2" s="27"/>
    </row>
    <row r="3" spans="1:9" ht="24" customHeight="1" x14ac:dyDescent="0.15">
      <c r="A3" s="63" t="s">
        <v>96</v>
      </c>
      <c r="B3" s="64" t="s">
        <v>97</v>
      </c>
      <c r="C3" s="65" t="s">
        <v>98</v>
      </c>
      <c r="D3" s="65" t="s">
        <v>99</v>
      </c>
      <c r="E3" s="66" t="s">
        <v>100</v>
      </c>
      <c r="F3" s="65" t="s">
        <v>101</v>
      </c>
      <c r="G3" s="65" t="s">
        <v>102</v>
      </c>
      <c r="H3" s="65" t="s">
        <v>103</v>
      </c>
      <c r="I3" s="67" t="s">
        <v>104</v>
      </c>
    </row>
    <row r="4" spans="1:9" ht="24" customHeight="1" x14ac:dyDescent="0.15">
      <c r="A4" s="191">
        <v>2022</v>
      </c>
      <c r="B4" s="192" t="s">
        <v>192</v>
      </c>
      <c r="C4" s="188" t="s">
        <v>194</v>
      </c>
      <c r="D4" s="193" t="s">
        <v>175</v>
      </c>
      <c r="E4" s="194">
        <v>6552000</v>
      </c>
      <c r="F4" s="180" t="s">
        <v>173</v>
      </c>
      <c r="G4" s="178" t="s">
        <v>177</v>
      </c>
      <c r="H4" s="178" t="s">
        <v>178</v>
      </c>
      <c r="I4" s="195"/>
    </row>
    <row r="5" spans="1:9" ht="24" customHeight="1" x14ac:dyDescent="0.15">
      <c r="A5" s="191">
        <v>2022</v>
      </c>
      <c r="B5" s="192" t="s">
        <v>193</v>
      </c>
      <c r="C5" s="189" t="s">
        <v>195</v>
      </c>
      <c r="D5" s="193" t="s">
        <v>174</v>
      </c>
      <c r="E5" s="194">
        <v>2080000</v>
      </c>
      <c r="F5" s="180" t="s">
        <v>173</v>
      </c>
      <c r="G5" s="178" t="s">
        <v>206</v>
      </c>
      <c r="H5" s="178" t="s">
        <v>207</v>
      </c>
      <c r="I5" s="196"/>
    </row>
    <row r="6" spans="1:9" ht="24" customHeight="1" x14ac:dyDescent="0.15">
      <c r="A6" s="191">
        <v>2022</v>
      </c>
      <c r="B6" s="192" t="s">
        <v>187</v>
      </c>
      <c r="C6" s="190" t="s">
        <v>196</v>
      </c>
      <c r="D6" s="193" t="s">
        <v>174</v>
      </c>
      <c r="E6" s="198">
        <v>6600000</v>
      </c>
      <c r="F6" s="180" t="s">
        <v>173</v>
      </c>
      <c r="G6" s="178" t="s">
        <v>208</v>
      </c>
      <c r="H6" s="178" t="s">
        <v>209</v>
      </c>
      <c r="I6" s="196"/>
    </row>
    <row r="7" spans="1:9" ht="24" customHeight="1" x14ac:dyDescent="0.15">
      <c r="A7" s="191">
        <v>2022</v>
      </c>
      <c r="B7" s="192" t="s">
        <v>187</v>
      </c>
      <c r="C7" s="190" t="s">
        <v>197</v>
      </c>
      <c r="D7" s="193" t="s">
        <v>174</v>
      </c>
      <c r="E7" s="199">
        <v>11926560</v>
      </c>
      <c r="F7" s="180" t="s">
        <v>173</v>
      </c>
      <c r="G7" s="178" t="s">
        <v>208</v>
      </c>
      <c r="H7" s="178" t="s">
        <v>209</v>
      </c>
      <c r="I7" s="196"/>
    </row>
    <row r="8" spans="1:9" ht="24" customHeight="1" x14ac:dyDescent="0.15">
      <c r="A8" s="191">
        <v>2022</v>
      </c>
      <c r="B8" s="192" t="s">
        <v>187</v>
      </c>
      <c r="C8" s="190" t="s">
        <v>198</v>
      </c>
      <c r="D8" s="193" t="s">
        <v>174</v>
      </c>
      <c r="E8" s="199">
        <v>7332000</v>
      </c>
      <c r="F8" s="180" t="s">
        <v>173</v>
      </c>
      <c r="G8" s="178" t="s">
        <v>210</v>
      </c>
      <c r="H8" s="178" t="s">
        <v>211</v>
      </c>
      <c r="I8" s="196"/>
    </row>
    <row r="9" spans="1:9" ht="24" customHeight="1" x14ac:dyDescent="0.15">
      <c r="A9" s="191">
        <v>2022</v>
      </c>
      <c r="B9" s="192" t="s">
        <v>187</v>
      </c>
      <c r="C9" s="190" t="s">
        <v>199</v>
      </c>
      <c r="D9" s="193" t="s">
        <v>174</v>
      </c>
      <c r="E9" s="199">
        <v>3310200</v>
      </c>
      <c r="F9" s="180" t="s">
        <v>173</v>
      </c>
      <c r="G9" s="178" t="s">
        <v>210</v>
      </c>
      <c r="H9" s="178" t="s">
        <v>211</v>
      </c>
      <c r="I9" s="196"/>
    </row>
    <row r="10" spans="1:9" ht="24" customHeight="1" x14ac:dyDescent="0.15">
      <c r="A10" s="191">
        <v>2022</v>
      </c>
      <c r="B10" s="192" t="s">
        <v>187</v>
      </c>
      <c r="C10" s="190" t="s">
        <v>200</v>
      </c>
      <c r="D10" s="193" t="s">
        <v>174</v>
      </c>
      <c r="E10" s="199">
        <v>3890400</v>
      </c>
      <c r="F10" s="180" t="s">
        <v>173</v>
      </c>
      <c r="G10" s="178" t="s">
        <v>212</v>
      </c>
      <c r="H10" s="178" t="s">
        <v>213</v>
      </c>
      <c r="I10" s="196"/>
    </row>
    <row r="11" spans="1:9" ht="24" customHeight="1" x14ac:dyDescent="0.15">
      <c r="A11" s="191">
        <v>2022</v>
      </c>
      <c r="B11" s="192" t="s">
        <v>187</v>
      </c>
      <c r="C11" s="190" t="s">
        <v>201</v>
      </c>
      <c r="D11" s="193" t="s">
        <v>174</v>
      </c>
      <c r="E11" s="199">
        <v>1200000</v>
      </c>
      <c r="F11" s="180" t="s">
        <v>173</v>
      </c>
      <c r="G11" s="178" t="s">
        <v>214</v>
      </c>
      <c r="H11" s="178" t="s">
        <v>215</v>
      </c>
      <c r="I11" s="196"/>
    </row>
    <row r="12" spans="1:9" ht="24" customHeight="1" x14ac:dyDescent="0.15">
      <c r="A12" s="191">
        <v>2022</v>
      </c>
      <c r="B12" s="192" t="s">
        <v>187</v>
      </c>
      <c r="C12" s="190" t="s">
        <v>202</v>
      </c>
      <c r="D12" s="193" t="s">
        <v>174</v>
      </c>
      <c r="E12" s="199">
        <v>3240000</v>
      </c>
      <c r="F12" s="180" t="s">
        <v>173</v>
      </c>
      <c r="G12" s="178" t="s">
        <v>210</v>
      </c>
      <c r="H12" s="178" t="s">
        <v>211</v>
      </c>
      <c r="I12" s="196"/>
    </row>
    <row r="13" spans="1:9" ht="24" customHeight="1" x14ac:dyDescent="0.15">
      <c r="A13" s="191">
        <v>2022</v>
      </c>
      <c r="B13" s="192" t="s">
        <v>187</v>
      </c>
      <c r="C13" s="190" t="s">
        <v>203</v>
      </c>
      <c r="D13" s="193" t="s">
        <v>174</v>
      </c>
      <c r="E13" s="199">
        <v>2772000</v>
      </c>
      <c r="F13" s="180" t="s">
        <v>173</v>
      </c>
      <c r="G13" s="178" t="s">
        <v>212</v>
      </c>
      <c r="H13" s="178" t="s">
        <v>213</v>
      </c>
      <c r="I13" s="196"/>
    </row>
    <row r="14" spans="1:9" ht="24" customHeight="1" x14ac:dyDescent="0.15">
      <c r="A14" s="191">
        <v>2022</v>
      </c>
      <c r="B14" s="192" t="s">
        <v>187</v>
      </c>
      <c r="C14" s="190" t="s">
        <v>204</v>
      </c>
      <c r="D14" s="193" t="s">
        <v>174</v>
      </c>
      <c r="E14" s="199">
        <v>2772000</v>
      </c>
      <c r="F14" s="180" t="s">
        <v>173</v>
      </c>
      <c r="G14" s="178" t="s">
        <v>212</v>
      </c>
      <c r="H14" s="178" t="s">
        <v>213</v>
      </c>
      <c r="I14" s="196"/>
    </row>
    <row r="15" spans="1:9" ht="24" customHeight="1" x14ac:dyDescent="0.15">
      <c r="A15" s="191">
        <v>2022</v>
      </c>
      <c r="B15" s="192" t="s">
        <v>187</v>
      </c>
      <c r="C15" s="190" t="s">
        <v>205</v>
      </c>
      <c r="D15" s="193" t="s">
        <v>174</v>
      </c>
      <c r="E15" s="199">
        <v>2640000</v>
      </c>
      <c r="F15" s="180" t="s">
        <v>173</v>
      </c>
      <c r="G15" s="178" t="s">
        <v>210</v>
      </c>
      <c r="H15" s="178" t="s">
        <v>211</v>
      </c>
      <c r="I15" s="196"/>
    </row>
    <row r="16" spans="1:9" ht="24" customHeight="1" x14ac:dyDescent="0.15">
      <c r="A16" s="191"/>
      <c r="B16" s="192"/>
      <c r="C16" s="197" t="s">
        <v>176</v>
      </c>
      <c r="D16" s="193"/>
      <c r="E16" s="194"/>
      <c r="F16" s="180"/>
      <c r="G16" s="178"/>
      <c r="H16" s="178"/>
      <c r="I16" s="196"/>
    </row>
    <row r="17" spans="1:9" ht="24" customHeight="1" thickBot="1" x14ac:dyDescent="0.2">
      <c r="A17" s="150"/>
      <c r="B17" s="158"/>
      <c r="C17" s="159"/>
      <c r="D17" s="159"/>
      <c r="E17" s="160"/>
      <c r="F17" s="161"/>
      <c r="G17" s="161"/>
      <c r="H17" s="161"/>
      <c r="I17" s="151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6"/>
  <sheetViews>
    <sheetView zoomScaleNormal="100" workbookViewId="0">
      <selection activeCell="H22" sqref="H22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201" t="s">
        <v>220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3" ht="26.25" thickBot="1" x14ac:dyDescent="0.2">
      <c r="A2" s="202" t="s">
        <v>84</v>
      </c>
      <c r="B2" s="202"/>
      <c r="C2" s="202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7.75" customHeight="1" x14ac:dyDescent="0.15">
      <c r="A3" s="63" t="s">
        <v>85</v>
      </c>
      <c r="B3" s="64" t="s">
        <v>86</v>
      </c>
      <c r="C3" s="65" t="s">
        <v>105</v>
      </c>
      <c r="D3" s="65" t="s">
        <v>106</v>
      </c>
      <c r="E3" s="65" t="s">
        <v>88</v>
      </c>
      <c r="F3" s="64" t="s">
        <v>107</v>
      </c>
      <c r="G3" s="64" t="s">
        <v>108</v>
      </c>
      <c r="H3" s="64" t="s">
        <v>109</v>
      </c>
      <c r="I3" s="64" t="s">
        <v>110</v>
      </c>
      <c r="J3" s="65" t="s">
        <v>93</v>
      </c>
      <c r="K3" s="65" t="s">
        <v>94</v>
      </c>
      <c r="L3" s="65" t="s">
        <v>95</v>
      </c>
      <c r="M3" s="67" t="s">
        <v>111</v>
      </c>
    </row>
    <row r="4" spans="1:13" s="108" customFormat="1" ht="27.75" customHeight="1" x14ac:dyDescent="0.15">
      <c r="A4" s="109">
        <v>2022</v>
      </c>
      <c r="B4" s="105" t="s">
        <v>193</v>
      </c>
      <c r="C4" s="200" t="s">
        <v>217</v>
      </c>
      <c r="D4" s="106" t="s">
        <v>221</v>
      </c>
      <c r="E4" s="106" t="s">
        <v>164</v>
      </c>
      <c r="F4" s="152">
        <v>1491000</v>
      </c>
      <c r="G4" s="105" t="s">
        <v>180</v>
      </c>
      <c r="H4" s="105" t="s">
        <v>180</v>
      </c>
      <c r="I4" s="152">
        <v>1491000</v>
      </c>
      <c r="J4" s="106" t="s">
        <v>181</v>
      </c>
      <c r="K4" s="106" t="s">
        <v>223</v>
      </c>
      <c r="L4" s="106" t="s">
        <v>224</v>
      </c>
      <c r="M4" s="107"/>
    </row>
    <row r="5" spans="1:13" s="108" customFormat="1" ht="27.75" customHeight="1" x14ac:dyDescent="0.15">
      <c r="A5" s="109">
        <v>2022</v>
      </c>
      <c r="B5" s="105" t="s">
        <v>219</v>
      </c>
      <c r="C5" s="200" t="s">
        <v>218</v>
      </c>
      <c r="D5" s="106" t="s">
        <v>222</v>
      </c>
      <c r="E5" s="106" t="s">
        <v>164</v>
      </c>
      <c r="F5" s="152">
        <v>2947000</v>
      </c>
      <c r="G5" s="105" t="s">
        <v>225</v>
      </c>
      <c r="H5" s="105" t="s">
        <v>225</v>
      </c>
      <c r="I5" s="152">
        <v>2947000</v>
      </c>
      <c r="J5" s="106" t="s">
        <v>173</v>
      </c>
      <c r="K5" s="106" t="s">
        <v>223</v>
      </c>
      <c r="L5" s="106" t="s">
        <v>224</v>
      </c>
      <c r="M5" s="174"/>
    </row>
    <row r="6" spans="1:13" ht="27.75" customHeight="1" thickBot="1" x14ac:dyDescent="0.2">
      <c r="A6" s="82"/>
      <c r="B6" s="83"/>
      <c r="C6" s="100" t="s">
        <v>216</v>
      </c>
      <c r="D6" s="84"/>
      <c r="E6" s="84"/>
      <c r="F6" s="162"/>
      <c r="G6" s="83"/>
      <c r="H6" s="83"/>
      <c r="I6" s="162"/>
      <c r="J6" s="84"/>
      <c r="K6" s="84"/>
      <c r="L6" s="84"/>
      <c r="M6" s="85"/>
    </row>
  </sheetData>
  <mergeCells count="2">
    <mergeCell ref="A1:M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04" t="s">
        <v>59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26.25" thickBot="1" x14ac:dyDescent="0.2">
      <c r="A2" s="205" t="s">
        <v>58</v>
      </c>
      <c r="B2" s="205"/>
      <c r="C2" s="29"/>
      <c r="D2" s="29"/>
      <c r="E2" s="29"/>
      <c r="F2" s="49"/>
      <c r="G2" s="49"/>
      <c r="H2" s="49"/>
      <c r="I2" s="49"/>
      <c r="J2" s="206" t="s">
        <v>57</v>
      </c>
      <c r="K2" s="206"/>
    </row>
    <row r="3" spans="1:11" ht="22.5" customHeight="1" x14ac:dyDescent="0.15">
      <c r="A3" s="50" t="s">
        <v>56</v>
      </c>
      <c r="B3" s="44" t="s">
        <v>55</v>
      </c>
      <c r="C3" s="44" t="s">
        <v>54</v>
      </c>
      <c r="D3" s="44" t="s">
        <v>53</v>
      </c>
      <c r="E3" s="44" t="s">
        <v>52</v>
      </c>
      <c r="F3" s="44" t="s">
        <v>51</v>
      </c>
      <c r="G3" s="44" t="s">
        <v>50</v>
      </c>
      <c r="H3" s="44" t="s">
        <v>49</v>
      </c>
      <c r="I3" s="44" t="s">
        <v>48</v>
      </c>
      <c r="J3" s="44" t="s">
        <v>47</v>
      </c>
      <c r="K3" s="48" t="s">
        <v>46</v>
      </c>
    </row>
    <row r="4" spans="1:11" ht="42" customHeight="1" thickBot="1" x14ac:dyDescent="0.2">
      <c r="A4" s="51"/>
      <c r="B4" s="52" t="s">
        <v>131</v>
      </c>
      <c r="C4" s="53"/>
      <c r="D4" s="68"/>
      <c r="E4" s="69"/>
      <c r="F4" s="70"/>
      <c r="G4" s="71"/>
      <c r="H4" s="72"/>
      <c r="I4" s="72"/>
      <c r="J4" s="72"/>
      <c r="K4" s="7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G16" sqref="G16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04" t="s">
        <v>73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26.25" thickBot="1" x14ac:dyDescent="0.2">
      <c r="A2" s="205" t="s">
        <v>72</v>
      </c>
      <c r="B2" s="205"/>
      <c r="C2" s="29"/>
      <c r="D2" s="29"/>
      <c r="E2" s="29"/>
      <c r="F2" s="49"/>
      <c r="G2" s="49"/>
      <c r="H2" s="49"/>
      <c r="I2" s="49"/>
      <c r="J2" s="206" t="s">
        <v>71</v>
      </c>
      <c r="K2" s="206"/>
    </row>
    <row r="3" spans="1:11" ht="22.5" customHeight="1" x14ac:dyDescent="0.15">
      <c r="A3" s="50" t="s">
        <v>70</v>
      </c>
      <c r="B3" s="44" t="s">
        <v>69</v>
      </c>
      <c r="C3" s="44" t="s">
        <v>68</v>
      </c>
      <c r="D3" s="44" t="s">
        <v>67</v>
      </c>
      <c r="E3" s="44" t="s">
        <v>66</v>
      </c>
      <c r="F3" s="44" t="s">
        <v>65</v>
      </c>
      <c r="G3" s="44" t="s">
        <v>64</v>
      </c>
      <c r="H3" s="44" t="s">
        <v>63</v>
      </c>
      <c r="I3" s="44" t="s">
        <v>62</v>
      </c>
      <c r="J3" s="44" t="s">
        <v>61</v>
      </c>
      <c r="K3" s="48" t="s">
        <v>60</v>
      </c>
    </row>
    <row r="4" spans="1:11" ht="47.25" customHeight="1" thickBot="1" x14ac:dyDescent="0.2">
      <c r="A4" s="51"/>
      <c r="B4" s="52" t="s">
        <v>129</v>
      </c>
      <c r="C4" s="53"/>
      <c r="D4" s="54"/>
      <c r="E4" s="55"/>
      <c r="F4" s="55"/>
      <c r="G4" s="56"/>
      <c r="H4" s="56"/>
      <c r="I4" s="53"/>
      <c r="J4" s="57"/>
      <c r="K4" s="5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5" sqref="D5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204" t="s">
        <v>226</v>
      </c>
      <c r="C1" s="204"/>
      <c r="D1" s="204"/>
      <c r="E1" s="204"/>
      <c r="F1" s="204"/>
      <c r="G1" s="204"/>
      <c r="H1" s="204"/>
      <c r="I1" s="204"/>
      <c r="J1" s="204"/>
    </row>
    <row r="2" spans="1:10" ht="25.5" customHeight="1" thickBot="1" x14ac:dyDescent="0.2">
      <c r="A2" s="207" t="s">
        <v>20</v>
      </c>
      <c r="B2" s="207"/>
      <c r="C2" s="31"/>
      <c r="D2" s="32"/>
      <c r="E2" s="33"/>
      <c r="F2" s="33"/>
      <c r="G2" s="34"/>
      <c r="H2" s="34"/>
      <c r="I2" s="206" t="s">
        <v>0</v>
      </c>
      <c r="J2" s="206"/>
    </row>
    <row r="3" spans="1:10" ht="30" customHeight="1" x14ac:dyDescent="0.15">
      <c r="A3" s="37" t="s">
        <v>112</v>
      </c>
      <c r="B3" s="43" t="s">
        <v>2</v>
      </c>
      <c r="C3" s="44" t="s">
        <v>9</v>
      </c>
      <c r="D3" s="45" t="s">
        <v>3</v>
      </c>
      <c r="E3" s="46" t="s">
        <v>4</v>
      </c>
      <c r="F3" s="46" t="s">
        <v>5</v>
      </c>
      <c r="G3" s="46" t="s">
        <v>6</v>
      </c>
      <c r="H3" s="47" t="s">
        <v>10</v>
      </c>
      <c r="I3" s="46" t="s">
        <v>8</v>
      </c>
      <c r="J3" s="48" t="s">
        <v>7</v>
      </c>
    </row>
    <row r="4" spans="1:10" s="99" customFormat="1" ht="30" customHeight="1" x14ac:dyDescent="0.15">
      <c r="A4" s="88">
        <v>1</v>
      </c>
      <c r="B4" s="111" t="s">
        <v>135</v>
      </c>
      <c r="C4" s="101" t="s">
        <v>22</v>
      </c>
      <c r="D4" s="102">
        <v>6600000</v>
      </c>
      <c r="E4" s="94">
        <v>44560</v>
      </c>
      <c r="F4" s="94">
        <v>44562</v>
      </c>
      <c r="G4" s="94">
        <v>44926</v>
      </c>
      <c r="H4" s="94">
        <v>44895</v>
      </c>
      <c r="I4" s="94">
        <v>44896</v>
      </c>
      <c r="J4" s="103"/>
    </row>
    <row r="5" spans="1:10" s="99" customFormat="1" ht="30" customHeight="1" x14ac:dyDescent="0.15">
      <c r="A5" s="88">
        <v>2</v>
      </c>
      <c r="B5" s="111" t="s">
        <v>165</v>
      </c>
      <c r="C5" s="101" t="s">
        <v>167</v>
      </c>
      <c r="D5" s="102">
        <v>3310200</v>
      </c>
      <c r="E5" s="94">
        <v>44550</v>
      </c>
      <c r="F5" s="94">
        <v>44562</v>
      </c>
      <c r="G5" s="94">
        <v>44926</v>
      </c>
      <c r="H5" s="94">
        <v>44895</v>
      </c>
      <c r="I5" s="94">
        <v>44896</v>
      </c>
      <c r="J5" s="103"/>
    </row>
    <row r="6" spans="1:10" s="99" customFormat="1" ht="30" customHeight="1" x14ac:dyDescent="0.15">
      <c r="A6" s="88">
        <v>3</v>
      </c>
      <c r="B6" s="111" t="s">
        <v>166</v>
      </c>
      <c r="C6" s="101" t="s">
        <v>167</v>
      </c>
      <c r="D6" s="102">
        <v>7332000</v>
      </c>
      <c r="E6" s="94">
        <v>44550</v>
      </c>
      <c r="F6" s="94">
        <v>44562</v>
      </c>
      <c r="G6" s="94">
        <v>44926</v>
      </c>
      <c r="H6" s="94">
        <v>44895</v>
      </c>
      <c r="I6" s="94">
        <v>44896</v>
      </c>
      <c r="J6" s="103"/>
    </row>
    <row r="7" spans="1:10" s="99" customFormat="1" ht="30" customHeight="1" x14ac:dyDescent="0.15">
      <c r="A7" s="88">
        <v>4</v>
      </c>
      <c r="B7" s="111" t="s">
        <v>136</v>
      </c>
      <c r="C7" s="92" t="s">
        <v>122</v>
      </c>
      <c r="D7" s="91">
        <v>3240000</v>
      </c>
      <c r="E7" s="94">
        <v>44552</v>
      </c>
      <c r="F7" s="94">
        <v>44562</v>
      </c>
      <c r="G7" s="94">
        <v>44926</v>
      </c>
      <c r="H7" s="94">
        <v>44895</v>
      </c>
      <c r="I7" s="94">
        <v>44896</v>
      </c>
      <c r="J7" s="103"/>
    </row>
    <row r="8" spans="1:10" s="99" customFormat="1" ht="30" customHeight="1" x14ac:dyDescent="0.15">
      <c r="A8" s="88">
        <v>5</v>
      </c>
      <c r="B8" s="111" t="s">
        <v>142</v>
      </c>
      <c r="C8" s="92" t="s">
        <v>122</v>
      </c>
      <c r="D8" s="91">
        <v>1200000</v>
      </c>
      <c r="E8" s="94">
        <v>44552</v>
      </c>
      <c r="F8" s="94">
        <v>44562</v>
      </c>
      <c r="G8" s="94">
        <v>44926</v>
      </c>
      <c r="H8" s="94">
        <v>44895</v>
      </c>
      <c r="I8" s="94">
        <v>44896</v>
      </c>
      <c r="J8" s="103"/>
    </row>
    <row r="9" spans="1:10" s="99" customFormat="1" ht="30" customHeight="1" x14ac:dyDescent="0.15">
      <c r="A9" s="88">
        <v>6</v>
      </c>
      <c r="B9" s="111" t="s">
        <v>137</v>
      </c>
      <c r="C9" s="101" t="s">
        <v>123</v>
      </c>
      <c r="D9" s="102">
        <v>2640000</v>
      </c>
      <c r="E9" s="94">
        <v>44552</v>
      </c>
      <c r="F9" s="94">
        <v>44562</v>
      </c>
      <c r="G9" s="94">
        <v>44926</v>
      </c>
      <c r="H9" s="94">
        <v>44895</v>
      </c>
      <c r="I9" s="94">
        <v>44896</v>
      </c>
      <c r="J9" s="103"/>
    </row>
    <row r="10" spans="1:10" s="99" customFormat="1" ht="30" customHeight="1" x14ac:dyDescent="0.15">
      <c r="A10" s="88">
        <v>7</v>
      </c>
      <c r="B10" s="111" t="s">
        <v>138</v>
      </c>
      <c r="C10" s="92" t="s">
        <v>124</v>
      </c>
      <c r="D10" s="91">
        <v>2640000</v>
      </c>
      <c r="E10" s="94">
        <v>44552</v>
      </c>
      <c r="F10" s="94">
        <v>44562</v>
      </c>
      <c r="G10" s="94">
        <v>44926</v>
      </c>
      <c r="H10" s="94">
        <v>44895</v>
      </c>
      <c r="I10" s="94">
        <v>44896</v>
      </c>
      <c r="J10" s="103"/>
    </row>
    <row r="11" spans="1:10" s="99" customFormat="1" ht="30" customHeight="1" x14ac:dyDescent="0.15">
      <c r="A11" s="88">
        <v>8</v>
      </c>
      <c r="B11" s="111" t="s">
        <v>139</v>
      </c>
      <c r="C11" s="101" t="s">
        <v>125</v>
      </c>
      <c r="D11" s="102">
        <v>11926000</v>
      </c>
      <c r="E11" s="94">
        <v>44557</v>
      </c>
      <c r="F11" s="94">
        <v>44562</v>
      </c>
      <c r="G11" s="94">
        <v>44926</v>
      </c>
      <c r="H11" s="94">
        <v>44895</v>
      </c>
      <c r="I11" s="94">
        <v>44896</v>
      </c>
      <c r="J11" s="103"/>
    </row>
    <row r="12" spans="1:10" s="99" customFormat="1" ht="30" customHeight="1" x14ac:dyDescent="0.15">
      <c r="A12" s="88">
        <v>9</v>
      </c>
      <c r="B12" s="111" t="s">
        <v>145</v>
      </c>
      <c r="C12" s="101" t="s">
        <v>146</v>
      </c>
      <c r="D12" s="102">
        <v>3240000</v>
      </c>
      <c r="E12" s="94">
        <v>44559</v>
      </c>
      <c r="F12" s="94">
        <v>44562</v>
      </c>
      <c r="G12" s="94">
        <v>44926</v>
      </c>
      <c r="H12" s="94">
        <v>44885</v>
      </c>
      <c r="I12" s="94">
        <v>44886</v>
      </c>
      <c r="J12" s="103"/>
    </row>
    <row r="13" spans="1:10" s="99" customFormat="1" ht="30" customHeight="1" x14ac:dyDescent="0.15">
      <c r="A13" s="88">
        <v>10</v>
      </c>
      <c r="B13" s="112" t="s">
        <v>134</v>
      </c>
      <c r="C13" s="92" t="s">
        <v>126</v>
      </c>
      <c r="D13" s="91">
        <v>2520000</v>
      </c>
      <c r="E13" s="94">
        <v>44554</v>
      </c>
      <c r="F13" s="94">
        <v>44562</v>
      </c>
      <c r="G13" s="94">
        <v>44926</v>
      </c>
      <c r="H13" s="94">
        <v>44895</v>
      </c>
      <c r="I13" s="94">
        <v>44896</v>
      </c>
      <c r="J13" s="103"/>
    </row>
    <row r="14" spans="1:10" s="99" customFormat="1" ht="30" customHeight="1" x14ac:dyDescent="0.15">
      <c r="A14" s="88">
        <v>11</v>
      </c>
      <c r="B14" s="112" t="s">
        <v>143</v>
      </c>
      <c r="C14" s="92" t="s">
        <v>144</v>
      </c>
      <c r="D14" s="91">
        <v>916386000</v>
      </c>
      <c r="E14" s="94">
        <v>44558</v>
      </c>
      <c r="F14" s="94">
        <v>44562</v>
      </c>
      <c r="G14" s="94">
        <v>44926</v>
      </c>
      <c r="H14" s="94">
        <v>44895</v>
      </c>
      <c r="I14" s="94">
        <v>44896</v>
      </c>
      <c r="J14" s="103"/>
    </row>
    <row r="15" spans="1:10" s="12" customFormat="1" ht="30" customHeight="1" x14ac:dyDescent="0.15">
      <c r="A15" s="88">
        <v>12</v>
      </c>
      <c r="B15" s="112" t="s">
        <v>140</v>
      </c>
      <c r="C15" s="92" t="s">
        <v>141</v>
      </c>
      <c r="D15" s="91">
        <v>52256000</v>
      </c>
      <c r="E15" s="94">
        <v>44553</v>
      </c>
      <c r="F15" s="94">
        <v>44564</v>
      </c>
      <c r="G15" s="94">
        <v>44925</v>
      </c>
      <c r="H15" s="94">
        <v>44895</v>
      </c>
      <c r="I15" s="94">
        <v>44896</v>
      </c>
      <c r="J15" s="103"/>
    </row>
    <row r="16" spans="1:10" s="12" customFormat="1" ht="30" customHeight="1" thickBot="1" x14ac:dyDescent="0.2">
      <c r="A16" s="95">
        <v>13</v>
      </c>
      <c r="B16" s="129" t="s">
        <v>157</v>
      </c>
      <c r="C16" s="96" t="s">
        <v>158</v>
      </c>
      <c r="D16" s="93">
        <v>21390000</v>
      </c>
      <c r="E16" s="97">
        <v>44568</v>
      </c>
      <c r="F16" s="97">
        <v>44571</v>
      </c>
      <c r="G16" s="97">
        <v>44926</v>
      </c>
      <c r="H16" s="97">
        <v>44895</v>
      </c>
      <c r="I16" s="97">
        <v>44896</v>
      </c>
      <c r="J16" s="104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115" zoomScaleNormal="115" workbookViewId="0">
      <selection activeCell="F21" sqref="F21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208" t="s">
        <v>227</v>
      </c>
      <c r="C1" s="208"/>
      <c r="D1" s="208"/>
      <c r="E1" s="208"/>
      <c r="F1" s="208"/>
      <c r="G1" s="208"/>
      <c r="H1" s="208"/>
      <c r="I1" s="208"/>
      <c r="J1" s="208"/>
    </row>
    <row r="2" spans="1:12" ht="26.25" thickBot="1" x14ac:dyDescent="0.2">
      <c r="B2" s="209" t="s">
        <v>21</v>
      </c>
      <c r="C2" s="209"/>
      <c r="D2" s="30"/>
      <c r="E2" s="35"/>
      <c r="F2" s="35"/>
      <c r="G2" s="35"/>
      <c r="H2" s="35"/>
      <c r="I2" s="35"/>
      <c r="J2" s="36" t="s">
        <v>16</v>
      </c>
    </row>
    <row r="3" spans="1:12" ht="24.75" customHeight="1" x14ac:dyDescent="0.15">
      <c r="A3" s="37" t="s">
        <v>112</v>
      </c>
      <c r="B3" s="38" t="s">
        <v>1</v>
      </c>
      <c r="C3" s="39" t="s">
        <v>2</v>
      </c>
      <c r="D3" s="40" t="s">
        <v>11</v>
      </c>
      <c r="E3" s="41" t="s">
        <v>12</v>
      </c>
      <c r="F3" s="41" t="s">
        <v>17</v>
      </c>
      <c r="G3" s="41" t="s">
        <v>13</v>
      </c>
      <c r="H3" s="41" t="s">
        <v>14</v>
      </c>
      <c r="I3" s="41" t="s">
        <v>15</v>
      </c>
      <c r="J3" s="42" t="s">
        <v>18</v>
      </c>
    </row>
    <row r="4" spans="1:12" s="121" customFormat="1" ht="24.75" customHeight="1" x14ac:dyDescent="0.15">
      <c r="A4" s="114">
        <v>1</v>
      </c>
      <c r="B4" s="115" t="s">
        <v>19</v>
      </c>
      <c r="C4" s="116" t="s">
        <v>147</v>
      </c>
      <c r="D4" s="117" t="s">
        <v>22</v>
      </c>
      <c r="E4" s="118">
        <v>6600000</v>
      </c>
      <c r="F4" s="119"/>
      <c r="G4" s="119">
        <v>550000</v>
      </c>
      <c r="H4" s="119"/>
      <c r="I4" s="119">
        <f>G4</f>
        <v>550000</v>
      </c>
      <c r="J4" s="120" t="s">
        <v>228</v>
      </c>
    </row>
    <row r="5" spans="1:12" s="121" customFormat="1" ht="24.75" customHeight="1" x14ac:dyDescent="0.15">
      <c r="A5" s="114">
        <v>2</v>
      </c>
      <c r="B5" s="115" t="s">
        <v>19</v>
      </c>
      <c r="C5" s="116" t="str">
        <f>준공검사현황!B5</f>
        <v>2022년 인터넷 전화</v>
      </c>
      <c r="D5" s="117" t="str">
        <f>준공검사현황!C5</f>
        <v>㈜케이티</v>
      </c>
      <c r="E5" s="118">
        <f>준공검사현황!D5</f>
        <v>3310200</v>
      </c>
      <c r="F5" s="119"/>
      <c r="G5" s="119">
        <v>244530</v>
      </c>
      <c r="H5" s="119"/>
      <c r="I5" s="119">
        <f>G5</f>
        <v>244530</v>
      </c>
      <c r="J5" s="120" t="s">
        <v>228</v>
      </c>
    </row>
    <row r="6" spans="1:12" s="121" customFormat="1" ht="24.75" customHeight="1" x14ac:dyDescent="0.15">
      <c r="A6" s="114">
        <v>3</v>
      </c>
      <c r="B6" s="115" t="s">
        <v>19</v>
      </c>
      <c r="C6" s="116" t="str">
        <f>준공검사현황!B6</f>
        <v>2022년 인터넷망</v>
      </c>
      <c r="D6" s="117" t="str">
        <f>준공검사현황!C6</f>
        <v>㈜케이티</v>
      </c>
      <c r="E6" s="118">
        <f>준공검사현황!D6</f>
        <v>7332000</v>
      </c>
      <c r="F6" s="119"/>
      <c r="G6" s="119">
        <v>591800</v>
      </c>
      <c r="H6" s="119"/>
      <c r="I6" s="119">
        <f>G6</f>
        <v>591800</v>
      </c>
      <c r="J6" s="120" t="s">
        <v>228</v>
      </c>
    </row>
    <row r="7" spans="1:12" s="121" customFormat="1" ht="24.75" customHeight="1" x14ac:dyDescent="0.15">
      <c r="A7" s="114">
        <v>4</v>
      </c>
      <c r="B7" s="115" t="s">
        <v>19</v>
      </c>
      <c r="C7" s="116" t="s">
        <v>148</v>
      </c>
      <c r="D7" s="122" t="s">
        <v>122</v>
      </c>
      <c r="E7" s="119">
        <v>3240000</v>
      </c>
      <c r="F7" s="119"/>
      <c r="G7" s="119">
        <v>270000</v>
      </c>
      <c r="H7" s="119"/>
      <c r="I7" s="119">
        <f t="shared" ref="I7:I14" si="0">G7</f>
        <v>270000</v>
      </c>
      <c r="J7" s="120" t="s">
        <v>228</v>
      </c>
    </row>
    <row r="8" spans="1:12" s="121" customFormat="1" ht="24.75" customHeight="1" x14ac:dyDescent="0.15">
      <c r="A8" s="114">
        <v>5</v>
      </c>
      <c r="B8" s="115" t="s">
        <v>150</v>
      </c>
      <c r="C8" s="116" t="s">
        <v>149</v>
      </c>
      <c r="D8" s="122" t="s">
        <v>122</v>
      </c>
      <c r="E8" s="119">
        <v>1200000</v>
      </c>
      <c r="F8" s="119"/>
      <c r="G8" s="119">
        <v>100000</v>
      </c>
      <c r="H8" s="119"/>
      <c r="I8" s="119">
        <f t="shared" si="0"/>
        <v>100000</v>
      </c>
      <c r="J8" s="120" t="s">
        <v>228</v>
      </c>
    </row>
    <row r="9" spans="1:12" s="121" customFormat="1" ht="24.75" customHeight="1" x14ac:dyDescent="0.15">
      <c r="A9" s="114">
        <v>6</v>
      </c>
      <c r="B9" s="115" t="s">
        <v>19</v>
      </c>
      <c r="C9" s="116" t="s">
        <v>132</v>
      </c>
      <c r="D9" s="117" t="s">
        <v>123</v>
      </c>
      <c r="E9" s="118">
        <v>2640000</v>
      </c>
      <c r="F9" s="119"/>
      <c r="G9" s="119">
        <v>220000</v>
      </c>
      <c r="H9" s="119"/>
      <c r="I9" s="119">
        <f t="shared" si="0"/>
        <v>220000</v>
      </c>
      <c r="J9" s="120" t="s">
        <v>228</v>
      </c>
    </row>
    <row r="10" spans="1:12" s="121" customFormat="1" ht="24.75" customHeight="1" x14ac:dyDescent="0.15">
      <c r="A10" s="114">
        <v>7</v>
      </c>
      <c r="B10" s="115" t="s">
        <v>19</v>
      </c>
      <c r="C10" s="116" t="s">
        <v>133</v>
      </c>
      <c r="D10" s="122" t="s">
        <v>162</v>
      </c>
      <c r="E10" s="119">
        <v>2640000</v>
      </c>
      <c r="F10" s="119"/>
      <c r="G10" s="119">
        <v>220000</v>
      </c>
      <c r="H10" s="119"/>
      <c r="I10" s="119">
        <f t="shared" si="0"/>
        <v>220000</v>
      </c>
      <c r="J10" s="120" t="s">
        <v>228</v>
      </c>
      <c r="L10" s="123"/>
    </row>
    <row r="11" spans="1:12" s="121" customFormat="1" ht="24.75" customHeight="1" x14ac:dyDescent="0.15">
      <c r="A11" s="114">
        <v>8</v>
      </c>
      <c r="B11" s="115" t="s">
        <v>160</v>
      </c>
      <c r="C11" s="116" t="s">
        <v>161</v>
      </c>
      <c r="D11" s="122" t="s">
        <v>163</v>
      </c>
      <c r="E11" s="119">
        <v>11926000</v>
      </c>
      <c r="F11" s="119"/>
      <c r="G11" s="119">
        <v>993880</v>
      </c>
      <c r="H11" s="119"/>
      <c r="I11" s="119">
        <f t="shared" si="0"/>
        <v>993880</v>
      </c>
      <c r="J11" s="120" t="s">
        <v>228</v>
      </c>
    </row>
    <row r="12" spans="1:12" s="121" customFormat="1" ht="24.75" customHeight="1" x14ac:dyDescent="0.15">
      <c r="A12" s="114">
        <v>9</v>
      </c>
      <c r="B12" s="115" t="s">
        <v>19</v>
      </c>
      <c r="C12" s="124" t="s">
        <v>145</v>
      </c>
      <c r="D12" s="117" t="s">
        <v>151</v>
      </c>
      <c r="E12" s="118">
        <v>3240000</v>
      </c>
      <c r="F12" s="119"/>
      <c r="G12" s="119">
        <v>370000</v>
      </c>
      <c r="H12" s="119"/>
      <c r="I12" s="119">
        <f>G12</f>
        <v>370000</v>
      </c>
      <c r="J12" s="120" t="s">
        <v>228</v>
      </c>
    </row>
    <row r="13" spans="1:12" s="121" customFormat="1" ht="24.75" customHeight="1" x14ac:dyDescent="0.15">
      <c r="A13" s="114">
        <v>10</v>
      </c>
      <c r="B13" s="115" t="s">
        <v>19</v>
      </c>
      <c r="C13" s="116" t="s">
        <v>153</v>
      </c>
      <c r="D13" s="122" t="s">
        <v>126</v>
      </c>
      <c r="E13" s="119">
        <v>2520000</v>
      </c>
      <c r="F13" s="119"/>
      <c r="G13" s="119">
        <v>210000</v>
      </c>
      <c r="H13" s="119"/>
      <c r="I13" s="119">
        <f t="shared" si="0"/>
        <v>210000</v>
      </c>
      <c r="J13" s="120" t="s">
        <v>228</v>
      </c>
    </row>
    <row r="14" spans="1:12" s="121" customFormat="1" ht="24.75" customHeight="1" x14ac:dyDescent="0.15">
      <c r="A14" s="114">
        <v>11</v>
      </c>
      <c r="B14" s="115" t="s">
        <v>152</v>
      </c>
      <c r="C14" s="116" t="s">
        <v>143</v>
      </c>
      <c r="D14" s="122" t="s">
        <v>154</v>
      </c>
      <c r="E14" s="119">
        <v>916386000</v>
      </c>
      <c r="F14" s="119"/>
      <c r="G14" s="119">
        <v>73972150</v>
      </c>
      <c r="H14" s="119"/>
      <c r="I14" s="119">
        <f t="shared" si="0"/>
        <v>73972150</v>
      </c>
      <c r="J14" s="120" t="s">
        <v>228</v>
      </c>
    </row>
    <row r="15" spans="1:12" s="121" customFormat="1" ht="24.75" customHeight="1" x14ac:dyDescent="0.15">
      <c r="A15" s="114">
        <v>12</v>
      </c>
      <c r="B15" s="115" t="s">
        <v>127</v>
      </c>
      <c r="C15" s="116" t="s">
        <v>155</v>
      </c>
      <c r="D15" s="122" t="s">
        <v>156</v>
      </c>
      <c r="E15" s="119">
        <v>52256000</v>
      </c>
      <c r="F15" s="119"/>
      <c r="G15" s="119">
        <v>3248960</v>
      </c>
      <c r="H15" s="119"/>
      <c r="I15" s="119">
        <f>G15</f>
        <v>3248960</v>
      </c>
      <c r="J15" s="120" t="s">
        <v>228</v>
      </c>
    </row>
    <row r="16" spans="1:12" s="121" customFormat="1" ht="24.75" customHeight="1" thickBot="1" x14ac:dyDescent="0.2">
      <c r="A16" s="156">
        <v>13</v>
      </c>
      <c r="B16" s="125" t="s">
        <v>21</v>
      </c>
      <c r="C16" s="127" t="s">
        <v>157</v>
      </c>
      <c r="D16" s="128" t="s">
        <v>158</v>
      </c>
      <c r="E16" s="126">
        <v>21390000</v>
      </c>
      <c r="F16" s="126"/>
      <c r="G16" s="126">
        <v>2046000</v>
      </c>
      <c r="H16" s="126"/>
      <c r="I16" s="126">
        <f>G16</f>
        <v>2046000</v>
      </c>
      <c r="J16" s="173" t="s">
        <v>229</v>
      </c>
    </row>
    <row r="17" spans="2:4" x14ac:dyDescent="0.15">
      <c r="B17" s="110"/>
      <c r="C17" s="113"/>
      <c r="D17" s="110"/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zoomScaleNormal="100" workbookViewId="0">
      <selection activeCell="I70" sqref="I70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204" t="s">
        <v>230</v>
      </c>
      <c r="B1" s="204"/>
      <c r="C1" s="204"/>
      <c r="D1" s="204"/>
      <c r="E1" s="204"/>
    </row>
    <row r="2" spans="1:5" ht="26.25" thickBot="1" x14ac:dyDescent="0.2">
      <c r="A2" s="131" t="s">
        <v>34</v>
      </c>
      <c r="B2" s="131"/>
      <c r="C2" s="130"/>
      <c r="D2" s="130"/>
      <c r="E2" s="132" t="s">
        <v>33</v>
      </c>
    </row>
    <row r="3" spans="1:5" ht="21" customHeight="1" x14ac:dyDescent="0.15">
      <c r="A3" s="216" t="s">
        <v>32</v>
      </c>
      <c r="B3" s="140" t="s">
        <v>31</v>
      </c>
      <c r="C3" s="213" t="s">
        <v>231</v>
      </c>
      <c r="D3" s="214"/>
      <c r="E3" s="215"/>
    </row>
    <row r="4" spans="1:5" ht="21" customHeight="1" x14ac:dyDescent="0.15">
      <c r="A4" s="217"/>
      <c r="B4" s="28" t="s">
        <v>30</v>
      </c>
      <c r="C4" s="145">
        <v>2682000</v>
      </c>
      <c r="D4" s="28" t="s">
        <v>113</v>
      </c>
      <c r="E4" s="147">
        <v>2400000</v>
      </c>
    </row>
    <row r="5" spans="1:5" ht="21" customHeight="1" x14ac:dyDescent="0.15">
      <c r="A5" s="217"/>
      <c r="B5" s="28" t="s">
        <v>29</v>
      </c>
      <c r="C5" s="98">
        <f>E4/C4</f>
        <v>0.89485458612975388</v>
      </c>
      <c r="D5" s="28" t="s">
        <v>28</v>
      </c>
      <c r="E5" s="141">
        <f>E4</f>
        <v>2400000</v>
      </c>
    </row>
    <row r="6" spans="1:5" ht="21" customHeight="1" x14ac:dyDescent="0.15">
      <c r="A6" s="217"/>
      <c r="B6" s="28" t="s">
        <v>27</v>
      </c>
      <c r="C6" s="23" t="s">
        <v>232</v>
      </c>
      <c r="D6" s="28" t="s">
        <v>114</v>
      </c>
      <c r="E6" s="142" t="s">
        <v>233</v>
      </c>
    </row>
    <row r="7" spans="1:5" ht="21" customHeight="1" x14ac:dyDescent="0.15">
      <c r="A7" s="217"/>
      <c r="B7" s="28" t="s">
        <v>26</v>
      </c>
      <c r="C7" s="19" t="s">
        <v>168</v>
      </c>
      <c r="D7" s="28" t="s">
        <v>115</v>
      </c>
      <c r="E7" s="142" t="s">
        <v>234</v>
      </c>
    </row>
    <row r="8" spans="1:5" ht="21" customHeight="1" x14ac:dyDescent="0.15">
      <c r="A8" s="217"/>
      <c r="B8" s="28" t="s">
        <v>25</v>
      </c>
      <c r="C8" s="19" t="s">
        <v>169</v>
      </c>
      <c r="D8" s="28" t="s">
        <v>24</v>
      </c>
      <c r="E8" s="149" t="s">
        <v>235</v>
      </c>
    </row>
    <row r="9" spans="1:5" ht="21" customHeight="1" thickBot="1" x14ac:dyDescent="0.2">
      <c r="A9" s="218"/>
      <c r="B9" s="143" t="s">
        <v>23</v>
      </c>
      <c r="C9" s="144" t="s">
        <v>170</v>
      </c>
      <c r="D9" s="143" t="s">
        <v>128</v>
      </c>
      <c r="E9" s="185" t="s">
        <v>236</v>
      </c>
    </row>
    <row r="10" spans="1:5" ht="14.25" thickBot="1" x14ac:dyDescent="0.2"/>
    <row r="11" spans="1:5" ht="21" customHeight="1" x14ac:dyDescent="0.15">
      <c r="A11" s="210" t="s">
        <v>32</v>
      </c>
      <c r="B11" s="153" t="s">
        <v>31</v>
      </c>
      <c r="C11" s="213" t="s">
        <v>275</v>
      </c>
      <c r="D11" s="214"/>
      <c r="E11" s="215"/>
    </row>
    <row r="12" spans="1:5" ht="21" customHeight="1" x14ac:dyDescent="0.15">
      <c r="A12" s="211"/>
      <c r="B12" s="154" t="s">
        <v>30</v>
      </c>
      <c r="C12" s="145">
        <v>1480000</v>
      </c>
      <c r="D12" s="28" t="s">
        <v>113</v>
      </c>
      <c r="E12" s="147">
        <v>1390800</v>
      </c>
    </row>
    <row r="13" spans="1:5" ht="21" customHeight="1" x14ac:dyDescent="0.15">
      <c r="A13" s="211"/>
      <c r="B13" s="154" t="s">
        <v>29</v>
      </c>
      <c r="C13" s="98">
        <f>E12/C12</f>
        <v>0.93972972972972968</v>
      </c>
      <c r="D13" s="28" t="s">
        <v>28</v>
      </c>
      <c r="E13" s="141">
        <f>E12</f>
        <v>1390800</v>
      </c>
    </row>
    <row r="14" spans="1:5" ht="21" customHeight="1" x14ac:dyDescent="0.15">
      <c r="A14" s="211"/>
      <c r="B14" s="154" t="s">
        <v>27</v>
      </c>
      <c r="C14" s="23" t="s">
        <v>276</v>
      </c>
      <c r="D14" s="28" t="s">
        <v>114</v>
      </c>
      <c r="E14" s="142" t="s">
        <v>277</v>
      </c>
    </row>
    <row r="15" spans="1:5" ht="21" customHeight="1" x14ac:dyDescent="0.15">
      <c r="A15" s="211"/>
      <c r="B15" s="154" t="s">
        <v>26</v>
      </c>
      <c r="C15" s="19" t="s">
        <v>280</v>
      </c>
      <c r="D15" s="28" t="s">
        <v>115</v>
      </c>
      <c r="E15" s="142" t="s">
        <v>272</v>
      </c>
    </row>
    <row r="16" spans="1:5" ht="21" customHeight="1" x14ac:dyDescent="0.15">
      <c r="A16" s="211"/>
      <c r="B16" s="154" t="s">
        <v>25</v>
      </c>
      <c r="C16" s="19" t="s">
        <v>169</v>
      </c>
      <c r="D16" s="28" t="s">
        <v>24</v>
      </c>
      <c r="E16" s="149" t="s">
        <v>278</v>
      </c>
    </row>
    <row r="17" spans="1:5" ht="21" customHeight="1" thickBot="1" x14ac:dyDescent="0.2">
      <c r="A17" s="212"/>
      <c r="B17" s="155" t="s">
        <v>23</v>
      </c>
      <c r="C17" s="144" t="s">
        <v>170</v>
      </c>
      <c r="D17" s="143" t="s">
        <v>128</v>
      </c>
      <c r="E17" s="146" t="s">
        <v>279</v>
      </c>
    </row>
    <row r="18" spans="1:5" ht="14.25" thickBot="1" x14ac:dyDescent="0.2"/>
    <row r="19" spans="1:5" ht="21" customHeight="1" x14ac:dyDescent="0.15">
      <c r="A19" s="216" t="s">
        <v>32</v>
      </c>
      <c r="B19" s="140" t="s">
        <v>31</v>
      </c>
      <c r="C19" s="213" t="s">
        <v>179</v>
      </c>
      <c r="D19" s="214"/>
      <c r="E19" s="215"/>
    </row>
    <row r="20" spans="1:5" ht="21" customHeight="1" x14ac:dyDescent="0.15">
      <c r="A20" s="217"/>
      <c r="B20" s="28" t="s">
        <v>30</v>
      </c>
      <c r="C20" s="145">
        <v>5375000</v>
      </c>
      <c r="D20" s="28" t="s">
        <v>113</v>
      </c>
      <c r="E20" s="147">
        <v>4730000</v>
      </c>
    </row>
    <row r="21" spans="1:5" ht="21" customHeight="1" x14ac:dyDescent="0.15">
      <c r="A21" s="217"/>
      <c r="B21" s="28" t="s">
        <v>29</v>
      </c>
      <c r="C21" s="98">
        <f>E20/C20</f>
        <v>0.88</v>
      </c>
      <c r="D21" s="28" t="s">
        <v>28</v>
      </c>
      <c r="E21" s="141">
        <f>E20</f>
        <v>4730000</v>
      </c>
    </row>
    <row r="22" spans="1:5" ht="21" customHeight="1" x14ac:dyDescent="0.15">
      <c r="A22" s="217"/>
      <c r="B22" s="28" t="s">
        <v>27</v>
      </c>
      <c r="C22" s="142" t="s">
        <v>237</v>
      </c>
      <c r="D22" s="28" t="s">
        <v>114</v>
      </c>
      <c r="E22" s="142" t="s">
        <v>238</v>
      </c>
    </row>
    <row r="23" spans="1:5" ht="21" customHeight="1" x14ac:dyDescent="0.15">
      <c r="A23" s="217"/>
      <c r="B23" s="28" t="s">
        <v>26</v>
      </c>
      <c r="C23" s="19" t="s">
        <v>168</v>
      </c>
      <c r="D23" s="28" t="s">
        <v>115</v>
      </c>
      <c r="E23" s="142" t="s">
        <v>239</v>
      </c>
    </row>
    <row r="24" spans="1:5" ht="21" customHeight="1" x14ac:dyDescent="0.15">
      <c r="A24" s="217"/>
      <c r="B24" s="28" t="s">
        <v>25</v>
      </c>
      <c r="C24" s="19" t="s">
        <v>169</v>
      </c>
      <c r="D24" s="28" t="s">
        <v>24</v>
      </c>
      <c r="E24" s="149" t="s">
        <v>240</v>
      </c>
    </row>
    <row r="25" spans="1:5" ht="21" customHeight="1" thickBot="1" x14ac:dyDescent="0.2">
      <c r="A25" s="218"/>
      <c r="B25" s="143" t="s">
        <v>23</v>
      </c>
      <c r="C25" s="144" t="s">
        <v>170</v>
      </c>
      <c r="D25" s="143" t="s">
        <v>128</v>
      </c>
      <c r="E25" s="148" t="s">
        <v>241</v>
      </c>
    </row>
    <row r="26" spans="1:5" ht="14.25" thickBot="1" x14ac:dyDescent="0.2"/>
    <row r="27" spans="1:5" ht="21" customHeight="1" x14ac:dyDescent="0.15">
      <c r="A27" s="210" t="s">
        <v>32</v>
      </c>
      <c r="B27" s="153" t="s">
        <v>31</v>
      </c>
      <c r="C27" s="213" t="s">
        <v>242</v>
      </c>
      <c r="D27" s="214"/>
      <c r="E27" s="215"/>
    </row>
    <row r="28" spans="1:5" ht="21" customHeight="1" x14ac:dyDescent="0.15">
      <c r="A28" s="211"/>
      <c r="B28" s="154" t="s">
        <v>30</v>
      </c>
      <c r="C28" s="145">
        <v>2575000</v>
      </c>
      <c r="D28" s="28" t="s">
        <v>113</v>
      </c>
      <c r="E28" s="147">
        <v>2500000</v>
      </c>
    </row>
    <row r="29" spans="1:5" ht="21" customHeight="1" x14ac:dyDescent="0.15">
      <c r="A29" s="211"/>
      <c r="B29" s="154" t="s">
        <v>29</v>
      </c>
      <c r="C29" s="98">
        <f>E28/C28</f>
        <v>0.970873786407767</v>
      </c>
      <c r="D29" s="28" t="s">
        <v>28</v>
      </c>
      <c r="E29" s="141">
        <f>E28</f>
        <v>2500000</v>
      </c>
    </row>
    <row r="30" spans="1:5" ht="21" customHeight="1" x14ac:dyDescent="0.15">
      <c r="A30" s="211"/>
      <c r="B30" s="154" t="s">
        <v>27</v>
      </c>
      <c r="C30" s="23" t="s">
        <v>237</v>
      </c>
      <c r="D30" s="28" t="s">
        <v>114</v>
      </c>
      <c r="E30" s="142" t="s">
        <v>243</v>
      </c>
    </row>
    <row r="31" spans="1:5" ht="21" customHeight="1" x14ac:dyDescent="0.15">
      <c r="A31" s="211"/>
      <c r="B31" s="154" t="s">
        <v>26</v>
      </c>
      <c r="C31" s="19" t="s">
        <v>168</v>
      </c>
      <c r="D31" s="28" t="s">
        <v>115</v>
      </c>
      <c r="E31" s="142" t="s">
        <v>244</v>
      </c>
    </row>
    <row r="32" spans="1:5" ht="21" customHeight="1" x14ac:dyDescent="0.15">
      <c r="A32" s="211"/>
      <c r="B32" s="154" t="s">
        <v>25</v>
      </c>
      <c r="C32" s="19" t="s">
        <v>169</v>
      </c>
      <c r="D32" s="28" t="s">
        <v>24</v>
      </c>
      <c r="E32" s="149" t="s">
        <v>245</v>
      </c>
    </row>
    <row r="33" spans="1:5" ht="21" customHeight="1" thickBot="1" x14ac:dyDescent="0.2">
      <c r="A33" s="212"/>
      <c r="B33" s="155" t="s">
        <v>23</v>
      </c>
      <c r="C33" s="144" t="s">
        <v>170</v>
      </c>
      <c r="D33" s="143" t="s">
        <v>128</v>
      </c>
      <c r="E33" s="146" t="s">
        <v>246</v>
      </c>
    </row>
    <row r="34" spans="1:5" ht="14.25" thickBot="1" x14ac:dyDescent="0.2"/>
    <row r="35" spans="1:5" ht="21" customHeight="1" x14ac:dyDescent="0.15">
      <c r="A35" s="210" t="s">
        <v>32</v>
      </c>
      <c r="B35" s="153" t="s">
        <v>31</v>
      </c>
      <c r="C35" s="213" t="s">
        <v>247</v>
      </c>
      <c r="D35" s="214"/>
      <c r="E35" s="215"/>
    </row>
    <row r="36" spans="1:5" ht="21" customHeight="1" x14ac:dyDescent="0.15">
      <c r="A36" s="211"/>
      <c r="B36" s="154" t="s">
        <v>30</v>
      </c>
      <c r="C36" s="145">
        <v>2200000</v>
      </c>
      <c r="D36" s="28" t="s">
        <v>113</v>
      </c>
      <c r="E36" s="147">
        <v>2046000</v>
      </c>
    </row>
    <row r="37" spans="1:5" ht="21" customHeight="1" x14ac:dyDescent="0.15">
      <c r="A37" s="211"/>
      <c r="B37" s="154" t="s">
        <v>29</v>
      </c>
      <c r="C37" s="98">
        <f>E36/C36</f>
        <v>0.93</v>
      </c>
      <c r="D37" s="28" t="s">
        <v>28</v>
      </c>
      <c r="E37" s="141">
        <f>E36</f>
        <v>2046000</v>
      </c>
    </row>
    <row r="38" spans="1:5" ht="21" customHeight="1" x14ac:dyDescent="0.15">
      <c r="A38" s="211"/>
      <c r="B38" s="154" t="s">
        <v>27</v>
      </c>
      <c r="C38" s="23" t="s">
        <v>248</v>
      </c>
      <c r="D38" s="28" t="s">
        <v>114</v>
      </c>
      <c r="E38" s="142" t="s">
        <v>249</v>
      </c>
    </row>
    <row r="39" spans="1:5" ht="21" customHeight="1" x14ac:dyDescent="0.15">
      <c r="A39" s="211"/>
      <c r="B39" s="154" t="s">
        <v>26</v>
      </c>
      <c r="C39" s="19" t="s">
        <v>164</v>
      </c>
      <c r="D39" s="28" t="s">
        <v>115</v>
      </c>
      <c r="E39" s="142" t="s">
        <v>250</v>
      </c>
    </row>
    <row r="40" spans="1:5" ht="21" customHeight="1" x14ac:dyDescent="0.15">
      <c r="A40" s="211"/>
      <c r="B40" s="154" t="s">
        <v>25</v>
      </c>
      <c r="C40" s="19" t="s">
        <v>169</v>
      </c>
      <c r="D40" s="28" t="s">
        <v>24</v>
      </c>
      <c r="E40" s="149" t="s">
        <v>251</v>
      </c>
    </row>
    <row r="41" spans="1:5" ht="21" customHeight="1" thickBot="1" x14ac:dyDescent="0.2">
      <c r="A41" s="212"/>
      <c r="B41" s="155" t="s">
        <v>23</v>
      </c>
      <c r="C41" s="144" t="s">
        <v>170</v>
      </c>
      <c r="D41" s="143" t="s">
        <v>128</v>
      </c>
      <c r="E41" s="146" t="s">
        <v>252</v>
      </c>
    </row>
    <row r="42" spans="1:5" ht="14.25" thickBot="1" x14ac:dyDescent="0.2"/>
    <row r="43" spans="1:5" ht="21" customHeight="1" x14ac:dyDescent="0.15">
      <c r="A43" s="210" t="s">
        <v>32</v>
      </c>
      <c r="B43" s="153" t="s">
        <v>31</v>
      </c>
      <c r="C43" s="213" t="s">
        <v>253</v>
      </c>
      <c r="D43" s="214"/>
      <c r="E43" s="215"/>
    </row>
    <row r="44" spans="1:5" ht="21" customHeight="1" x14ac:dyDescent="0.15">
      <c r="A44" s="211"/>
      <c r="B44" s="154" t="s">
        <v>30</v>
      </c>
      <c r="C44" s="145">
        <v>3131000</v>
      </c>
      <c r="D44" s="28" t="s">
        <v>113</v>
      </c>
      <c r="E44" s="147">
        <v>2900000</v>
      </c>
    </row>
    <row r="45" spans="1:5" ht="21" customHeight="1" x14ac:dyDescent="0.15">
      <c r="A45" s="211"/>
      <c r="B45" s="154" t="s">
        <v>29</v>
      </c>
      <c r="C45" s="98">
        <f>E44/C44</f>
        <v>0.9262216544235069</v>
      </c>
      <c r="D45" s="28" t="s">
        <v>28</v>
      </c>
      <c r="E45" s="141">
        <f>E44</f>
        <v>2900000</v>
      </c>
    </row>
    <row r="46" spans="1:5" ht="21" customHeight="1" x14ac:dyDescent="0.15">
      <c r="A46" s="211"/>
      <c r="B46" s="154" t="s">
        <v>27</v>
      </c>
      <c r="C46" s="23" t="s">
        <v>254</v>
      </c>
      <c r="D46" s="28" t="s">
        <v>114</v>
      </c>
      <c r="E46" s="142" t="s">
        <v>254</v>
      </c>
    </row>
    <row r="47" spans="1:5" ht="21" customHeight="1" x14ac:dyDescent="0.15">
      <c r="A47" s="211"/>
      <c r="B47" s="154" t="s">
        <v>26</v>
      </c>
      <c r="C47" s="19" t="s">
        <v>164</v>
      </c>
      <c r="D47" s="28" t="s">
        <v>115</v>
      </c>
      <c r="E47" s="142" t="s">
        <v>255</v>
      </c>
    </row>
    <row r="48" spans="1:5" ht="21" customHeight="1" x14ac:dyDescent="0.15">
      <c r="A48" s="211"/>
      <c r="B48" s="154" t="s">
        <v>25</v>
      </c>
      <c r="C48" s="19" t="s">
        <v>169</v>
      </c>
      <c r="D48" s="28" t="s">
        <v>24</v>
      </c>
      <c r="E48" s="149" t="s">
        <v>256</v>
      </c>
    </row>
    <row r="49" spans="1:5" ht="21" customHeight="1" thickBot="1" x14ac:dyDescent="0.2">
      <c r="A49" s="212"/>
      <c r="B49" s="155" t="s">
        <v>23</v>
      </c>
      <c r="C49" s="144" t="s">
        <v>170</v>
      </c>
      <c r="D49" s="143" t="s">
        <v>128</v>
      </c>
      <c r="E49" s="146" t="s">
        <v>257</v>
      </c>
    </row>
    <row r="50" spans="1:5" ht="14.25" thickBot="1" x14ac:dyDescent="0.2"/>
    <row r="51" spans="1:5" ht="21" customHeight="1" x14ac:dyDescent="0.15">
      <c r="A51" s="210" t="s">
        <v>32</v>
      </c>
      <c r="B51" s="153" t="s">
        <v>31</v>
      </c>
      <c r="C51" s="213" t="s">
        <v>258</v>
      </c>
      <c r="D51" s="214"/>
      <c r="E51" s="215"/>
    </row>
    <row r="52" spans="1:5" ht="21" customHeight="1" x14ac:dyDescent="0.15">
      <c r="A52" s="211"/>
      <c r="B52" s="154" t="s">
        <v>30</v>
      </c>
      <c r="C52" s="145">
        <v>7910000</v>
      </c>
      <c r="D52" s="28" t="s">
        <v>113</v>
      </c>
      <c r="E52" s="147">
        <v>7493200</v>
      </c>
    </row>
    <row r="53" spans="1:5" ht="21" customHeight="1" x14ac:dyDescent="0.15">
      <c r="A53" s="211"/>
      <c r="B53" s="154" t="s">
        <v>29</v>
      </c>
      <c r="C53" s="98">
        <f>E52/C52</f>
        <v>0.94730720606826802</v>
      </c>
      <c r="D53" s="28" t="s">
        <v>28</v>
      </c>
      <c r="E53" s="141">
        <f>E52</f>
        <v>7493200</v>
      </c>
    </row>
    <row r="54" spans="1:5" ht="21" customHeight="1" x14ac:dyDescent="0.15">
      <c r="A54" s="211"/>
      <c r="B54" s="154" t="s">
        <v>27</v>
      </c>
      <c r="C54" s="23" t="s">
        <v>259</v>
      </c>
      <c r="D54" s="28" t="s">
        <v>114</v>
      </c>
      <c r="E54" s="142" t="s">
        <v>260</v>
      </c>
    </row>
    <row r="55" spans="1:5" ht="21" customHeight="1" x14ac:dyDescent="0.15">
      <c r="A55" s="211"/>
      <c r="B55" s="154" t="s">
        <v>26</v>
      </c>
      <c r="C55" s="19" t="s">
        <v>164</v>
      </c>
      <c r="D55" s="28" t="s">
        <v>115</v>
      </c>
      <c r="E55" s="142" t="s">
        <v>260</v>
      </c>
    </row>
    <row r="56" spans="1:5" ht="21" customHeight="1" x14ac:dyDescent="0.15">
      <c r="A56" s="211"/>
      <c r="B56" s="154" t="s">
        <v>25</v>
      </c>
      <c r="C56" s="19" t="s">
        <v>169</v>
      </c>
      <c r="D56" s="28" t="s">
        <v>24</v>
      </c>
      <c r="E56" s="149" t="s">
        <v>261</v>
      </c>
    </row>
    <row r="57" spans="1:5" ht="21" customHeight="1" thickBot="1" x14ac:dyDescent="0.2">
      <c r="A57" s="212"/>
      <c r="B57" s="155" t="s">
        <v>23</v>
      </c>
      <c r="C57" s="144" t="s">
        <v>170</v>
      </c>
      <c r="D57" s="143" t="s">
        <v>128</v>
      </c>
      <c r="E57" s="146" t="s">
        <v>262</v>
      </c>
    </row>
    <row r="58" spans="1:5" ht="14.25" thickBot="1" x14ac:dyDescent="0.2"/>
    <row r="59" spans="1:5" ht="21" customHeight="1" x14ac:dyDescent="0.15">
      <c r="A59" s="210" t="s">
        <v>32</v>
      </c>
      <c r="B59" s="153" t="s">
        <v>31</v>
      </c>
      <c r="C59" s="213" t="s">
        <v>263</v>
      </c>
      <c r="D59" s="214"/>
      <c r="E59" s="215"/>
    </row>
    <row r="60" spans="1:5" ht="21" customHeight="1" x14ac:dyDescent="0.15">
      <c r="A60" s="211"/>
      <c r="B60" s="154" t="s">
        <v>30</v>
      </c>
      <c r="C60" s="145">
        <v>2260000</v>
      </c>
      <c r="D60" s="28" t="s">
        <v>113</v>
      </c>
      <c r="E60" s="147">
        <v>2100000</v>
      </c>
    </row>
    <row r="61" spans="1:5" ht="21" customHeight="1" x14ac:dyDescent="0.15">
      <c r="A61" s="211"/>
      <c r="B61" s="154" t="s">
        <v>29</v>
      </c>
      <c r="C61" s="98">
        <f>E60/C60</f>
        <v>0.92920353982300885</v>
      </c>
      <c r="D61" s="28" t="s">
        <v>28</v>
      </c>
      <c r="E61" s="141">
        <f>E60</f>
        <v>2100000</v>
      </c>
    </row>
    <row r="62" spans="1:5" ht="21" customHeight="1" x14ac:dyDescent="0.15">
      <c r="A62" s="211"/>
      <c r="B62" s="154" t="s">
        <v>27</v>
      </c>
      <c r="C62" s="23" t="s">
        <v>264</v>
      </c>
      <c r="D62" s="28" t="s">
        <v>114</v>
      </c>
      <c r="E62" s="142" t="s">
        <v>265</v>
      </c>
    </row>
    <row r="63" spans="1:5" ht="21" customHeight="1" x14ac:dyDescent="0.15">
      <c r="A63" s="211"/>
      <c r="B63" s="154" t="s">
        <v>26</v>
      </c>
      <c r="C63" s="19" t="s">
        <v>164</v>
      </c>
      <c r="D63" s="28" t="s">
        <v>115</v>
      </c>
      <c r="E63" s="142" t="s">
        <v>266</v>
      </c>
    </row>
    <row r="64" spans="1:5" ht="21" customHeight="1" x14ac:dyDescent="0.15">
      <c r="A64" s="211"/>
      <c r="B64" s="154" t="s">
        <v>25</v>
      </c>
      <c r="C64" s="19" t="s">
        <v>169</v>
      </c>
      <c r="D64" s="28" t="s">
        <v>24</v>
      </c>
      <c r="E64" s="149" t="s">
        <v>267</v>
      </c>
    </row>
    <row r="65" spans="1:5" ht="21" customHeight="1" thickBot="1" x14ac:dyDescent="0.2">
      <c r="A65" s="212"/>
      <c r="B65" s="155" t="s">
        <v>23</v>
      </c>
      <c r="C65" s="144" t="s">
        <v>170</v>
      </c>
      <c r="D65" s="143" t="s">
        <v>128</v>
      </c>
      <c r="E65" s="146" t="s">
        <v>268</v>
      </c>
    </row>
    <row r="66" spans="1:5" ht="14.25" thickBot="1" x14ac:dyDescent="0.2"/>
    <row r="67" spans="1:5" ht="21" customHeight="1" x14ac:dyDescent="0.15">
      <c r="A67" s="210" t="s">
        <v>32</v>
      </c>
      <c r="B67" s="153" t="s">
        <v>31</v>
      </c>
      <c r="C67" s="213" t="s">
        <v>269</v>
      </c>
      <c r="D67" s="214"/>
      <c r="E67" s="215"/>
    </row>
    <row r="68" spans="1:5" ht="21" customHeight="1" x14ac:dyDescent="0.15">
      <c r="A68" s="211"/>
      <c r="B68" s="154" t="s">
        <v>30</v>
      </c>
      <c r="C68" s="145">
        <v>1400000</v>
      </c>
      <c r="D68" s="28" t="s">
        <v>113</v>
      </c>
      <c r="E68" s="147">
        <v>1309000</v>
      </c>
    </row>
    <row r="69" spans="1:5" ht="21" customHeight="1" x14ac:dyDescent="0.15">
      <c r="A69" s="211"/>
      <c r="B69" s="154" t="s">
        <v>29</v>
      </c>
      <c r="C69" s="98">
        <f>E68/C68</f>
        <v>0.93500000000000005</v>
      </c>
      <c r="D69" s="28" t="s">
        <v>28</v>
      </c>
      <c r="E69" s="141">
        <f>E68</f>
        <v>1309000</v>
      </c>
    </row>
    <row r="70" spans="1:5" ht="21" customHeight="1" x14ac:dyDescent="0.15">
      <c r="A70" s="211"/>
      <c r="B70" s="154" t="s">
        <v>27</v>
      </c>
      <c r="C70" s="23" t="s">
        <v>270</v>
      </c>
      <c r="D70" s="28" t="s">
        <v>114</v>
      </c>
      <c r="E70" s="142" t="s">
        <v>271</v>
      </c>
    </row>
    <row r="71" spans="1:5" ht="21" customHeight="1" x14ac:dyDescent="0.15">
      <c r="A71" s="211"/>
      <c r="B71" s="154" t="s">
        <v>26</v>
      </c>
      <c r="C71" s="19" t="s">
        <v>164</v>
      </c>
      <c r="D71" s="28" t="s">
        <v>115</v>
      </c>
      <c r="E71" s="142" t="s">
        <v>272</v>
      </c>
    </row>
    <row r="72" spans="1:5" ht="21" customHeight="1" x14ac:dyDescent="0.15">
      <c r="A72" s="211"/>
      <c r="B72" s="154" t="s">
        <v>25</v>
      </c>
      <c r="C72" s="19" t="s">
        <v>169</v>
      </c>
      <c r="D72" s="28" t="s">
        <v>24</v>
      </c>
      <c r="E72" s="149" t="s">
        <v>273</v>
      </c>
    </row>
    <row r="73" spans="1:5" ht="21" customHeight="1" thickBot="1" x14ac:dyDescent="0.2">
      <c r="A73" s="212"/>
      <c r="B73" s="155" t="s">
        <v>23</v>
      </c>
      <c r="C73" s="144" t="s">
        <v>170</v>
      </c>
      <c r="D73" s="143" t="s">
        <v>128</v>
      </c>
      <c r="E73" s="146" t="s">
        <v>274</v>
      </c>
    </row>
  </sheetData>
  <mergeCells count="19">
    <mergeCell ref="A35:A41"/>
    <mergeCell ref="C35:E35"/>
    <mergeCell ref="A27:A33"/>
    <mergeCell ref="C27:E27"/>
    <mergeCell ref="A1:E1"/>
    <mergeCell ref="A3:A9"/>
    <mergeCell ref="C3:E3"/>
    <mergeCell ref="A19:A25"/>
    <mergeCell ref="C19:E19"/>
    <mergeCell ref="A11:A17"/>
    <mergeCell ref="C11:E11"/>
    <mergeCell ref="A59:A65"/>
    <mergeCell ref="C59:E59"/>
    <mergeCell ref="A67:A73"/>
    <mergeCell ref="C67:E67"/>
    <mergeCell ref="A43:A49"/>
    <mergeCell ref="C43:E43"/>
    <mergeCell ref="A51:A57"/>
    <mergeCell ref="C51:E5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zoomScale="85" zoomScaleNormal="85" workbookViewId="0">
      <selection activeCell="D87" sqref="D87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204" t="s">
        <v>117</v>
      </c>
      <c r="B1" s="204"/>
      <c r="C1" s="204"/>
      <c r="D1" s="204"/>
      <c r="E1" s="204"/>
      <c r="F1" s="204"/>
    </row>
    <row r="2" spans="1:6" ht="26.25" thickBot="1" x14ac:dyDescent="0.2">
      <c r="A2" s="81" t="s">
        <v>116</v>
      </c>
      <c r="B2" s="22"/>
      <c r="C2" s="21"/>
      <c r="D2" s="21"/>
      <c r="E2" s="20"/>
      <c r="F2" s="18" t="s">
        <v>118</v>
      </c>
    </row>
    <row r="3" spans="1:6" ht="25.5" customHeight="1" thickTop="1" x14ac:dyDescent="0.15">
      <c r="A3" s="74" t="s">
        <v>45</v>
      </c>
      <c r="B3" s="231" t="str">
        <f>계약현황공개!C3</f>
        <v>2022. 하반기시설물 정기안전점검</v>
      </c>
      <c r="C3" s="232"/>
      <c r="D3" s="232"/>
      <c r="E3" s="232"/>
      <c r="F3" s="233"/>
    </row>
    <row r="4" spans="1:6" ht="25.5" customHeight="1" x14ac:dyDescent="0.15">
      <c r="A4" s="133" t="s">
        <v>44</v>
      </c>
      <c r="B4" s="222" t="s">
        <v>27</v>
      </c>
      <c r="C4" s="222" t="s">
        <v>119</v>
      </c>
      <c r="D4" s="75" t="s">
        <v>43</v>
      </c>
      <c r="E4" s="75" t="s">
        <v>28</v>
      </c>
      <c r="F4" s="76" t="s">
        <v>42</v>
      </c>
    </row>
    <row r="5" spans="1:6" ht="25.5" customHeight="1" x14ac:dyDescent="0.15">
      <c r="A5" s="134"/>
      <c r="B5" s="223"/>
      <c r="C5" s="224"/>
      <c r="D5" s="75" t="s">
        <v>41</v>
      </c>
      <c r="E5" s="75" t="s">
        <v>40</v>
      </c>
      <c r="F5" s="76" t="s">
        <v>39</v>
      </c>
    </row>
    <row r="6" spans="1:6" ht="39" customHeight="1" x14ac:dyDescent="0.15">
      <c r="A6" s="135"/>
      <c r="B6" s="87" t="str">
        <f>계약현황공개!C6</f>
        <v>2022.11.04.</v>
      </c>
      <c r="C6" s="86" t="s">
        <v>281</v>
      </c>
      <c r="D6" s="89">
        <f>계약현황공개!C4</f>
        <v>2682000</v>
      </c>
      <c r="E6" s="89">
        <f>계약현황공개!E4</f>
        <v>2400000</v>
      </c>
      <c r="F6" s="90">
        <f>E6/D6</f>
        <v>0.89485458612975388</v>
      </c>
    </row>
    <row r="7" spans="1:6" ht="25.5" customHeight="1" x14ac:dyDescent="0.15">
      <c r="A7" s="133" t="s">
        <v>24</v>
      </c>
      <c r="B7" s="75" t="s">
        <v>38</v>
      </c>
      <c r="C7" s="136" t="s">
        <v>120</v>
      </c>
      <c r="D7" s="137" t="s">
        <v>37</v>
      </c>
      <c r="E7" s="138"/>
      <c r="F7" s="139"/>
    </row>
    <row r="8" spans="1:6" ht="25.5" customHeight="1" x14ac:dyDescent="0.15">
      <c r="A8" s="135"/>
      <c r="B8" s="77" t="str">
        <f>계약현황공개!E8</f>
        <v>시설물안전연구원㈜</v>
      </c>
      <c r="C8" s="78" t="s">
        <v>282</v>
      </c>
      <c r="D8" s="225" t="str">
        <f>계약현황공개!E9</f>
        <v>경기도 성남시 중원구 광명로115(성남동, 동부주택브리앙뜨 205, 206호)</v>
      </c>
      <c r="E8" s="226"/>
      <c r="F8" s="227"/>
    </row>
    <row r="9" spans="1:6" ht="25.5" customHeight="1" x14ac:dyDescent="0.15">
      <c r="A9" s="80" t="s">
        <v>121</v>
      </c>
      <c r="B9" s="228" t="s">
        <v>171</v>
      </c>
      <c r="C9" s="229"/>
      <c r="D9" s="229"/>
      <c r="E9" s="229"/>
      <c r="F9" s="230"/>
    </row>
    <row r="10" spans="1:6" ht="25.5" customHeight="1" x14ac:dyDescent="0.15">
      <c r="A10" s="80" t="s">
        <v>36</v>
      </c>
      <c r="B10" s="228" t="s">
        <v>172</v>
      </c>
      <c r="C10" s="229"/>
      <c r="D10" s="229"/>
      <c r="E10" s="229"/>
      <c r="F10" s="230"/>
    </row>
    <row r="11" spans="1:6" ht="25.5" customHeight="1" thickBot="1" x14ac:dyDescent="0.2">
      <c r="A11" s="79" t="s">
        <v>35</v>
      </c>
      <c r="B11" s="219"/>
      <c r="C11" s="220"/>
      <c r="D11" s="220"/>
      <c r="E11" s="220"/>
      <c r="F11" s="221"/>
    </row>
    <row r="12" spans="1:6" ht="15" thickTop="1" thickBot="1" x14ac:dyDescent="0.2"/>
    <row r="13" spans="1:6" ht="25.5" customHeight="1" thickTop="1" x14ac:dyDescent="0.15">
      <c r="A13" s="74" t="s">
        <v>45</v>
      </c>
      <c r="B13" s="231" t="str">
        <f>계약현황공개!C11</f>
        <v>업무용종이백(세로형) 제작</v>
      </c>
      <c r="C13" s="232"/>
      <c r="D13" s="232"/>
      <c r="E13" s="232"/>
      <c r="F13" s="233"/>
    </row>
    <row r="14" spans="1:6" ht="25.5" customHeight="1" x14ac:dyDescent="0.15">
      <c r="A14" s="133" t="s">
        <v>44</v>
      </c>
      <c r="B14" s="222" t="s">
        <v>27</v>
      </c>
      <c r="C14" s="222" t="s">
        <v>78</v>
      </c>
      <c r="D14" s="75" t="s">
        <v>43</v>
      </c>
      <c r="E14" s="75" t="s">
        <v>28</v>
      </c>
      <c r="F14" s="76" t="s">
        <v>42</v>
      </c>
    </row>
    <row r="15" spans="1:6" ht="25.5" customHeight="1" x14ac:dyDescent="0.15">
      <c r="A15" s="134"/>
      <c r="B15" s="223"/>
      <c r="C15" s="224"/>
      <c r="D15" s="75" t="s">
        <v>41</v>
      </c>
      <c r="E15" s="75" t="s">
        <v>40</v>
      </c>
      <c r="F15" s="76" t="s">
        <v>39</v>
      </c>
    </row>
    <row r="16" spans="1:6" ht="39" customHeight="1" x14ac:dyDescent="0.15">
      <c r="A16" s="135"/>
      <c r="B16" s="87" t="str">
        <f>계약현황공개!C14</f>
        <v>2022.11.04.</v>
      </c>
      <c r="C16" s="86" t="s">
        <v>283</v>
      </c>
      <c r="D16" s="89">
        <f>계약현황공개!C12</f>
        <v>1480000</v>
      </c>
      <c r="E16" s="89">
        <f>계약현황공개!E12</f>
        <v>1390800</v>
      </c>
      <c r="F16" s="90">
        <f>E16/D16</f>
        <v>0.93972972972972968</v>
      </c>
    </row>
    <row r="17" spans="1:6" ht="25.5" customHeight="1" x14ac:dyDescent="0.15">
      <c r="A17" s="133" t="s">
        <v>24</v>
      </c>
      <c r="B17" s="75" t="s">
        <v>38</v>
      </c>
      <c r="C17" s="186" t="s">
        <v>120</v>
      </c>
      <c r="D17" s="137" t="s">
        <v>37</v>
      </c>
      <c r="E17" s="138"/>
      <c r="F17" s="139"/>
    </row>
    <row r="18" spans="1:6" ht="25.5" customHeight="1" x14ac:dyDescent="0.15">
      <c r="A18" s="135"/>
      <c r="B18" s="77" t="str">
        <f>계약현황공개!E16</f>
        <v>가나안근로복지관</v>
      </c>
      <c r="C18" s="78" t="s">
        <v>284</v>
      </c>
      <c r="D18" s="225" t="str">
        <f>계약현황공개!E17</f>
        <v>경기도 성남시 분당구 야탑로 225</v>
      </c>
      <c r="E18" s="226"/>
      <c r="F18" s="227"/>
    </row>
    <row r="19" spans="1:6" ht="25.5" customHeight="1" x14ac:dyDescent="0.15">
      <c r="A19" s="80" t="s">
        <v>121</v>
      </c>
      <c r="B19" s="228" t="s">
        <v>171</v>
      </c>
      <c r="C19" s="229"/>
      <c r="D19" s="229"/>
      <c r="E19" s="229"/>
      <c r="F19" s="230"/>
    </row>
    <row r="20" spans="1:6" ht="25.5" customHeight="1" x14ac:dyDescent="0.15">
      <c r="A20" s="80" t="s">
        <v>36</v>
      </c>
      <c r="B20" s="228" t="s">
        <v>19</v>
      </c>
      <c r="C20" s="229"/>
      <c r="D20" s="229"/>
      <c r="E20" s="229"/>
      <c r="F20" s="230"/>
    </row>
    <row r="21" spans="1:6" ht="25.5" customHeight="1" thickBot="1" x14ac:dyDescent="0.2">
      <c r="A21" s="79" t="s">
        <v>35</v>
      </c>
      <c r="B21" s="219"/>
      <c r="C21" s="220"/>
      <c r="D21" s="220"/>
      <c r="E21" s="220"/>
      <c r="F21" s="221"/>
    </row>
    <row r="22" spans="1:6" ht="14.25" thickTop="1" x14ac:dyDescent="0.15"/>
    <row r="23" spans="1:6" ht="14.25" thickBot="1" x14ac:dyDescent="0.2"/>
    <row r="24" spans="1:6" ht="25.5" customHeight="1" thickTop="1" x14ac:dyDescent="0.15">
      <c r="A24" s="74" t="s">
        <v>45</v>
      </c>
      <c r="B24" s="231" t="str">
        <f>계약현황공개!C19</f>
        <v>공연장 무대시설 보수공사</v>
      </c>
      <c r="C24" s="232"/>
      <c r="D24" s="232"/>
      <c r="E24" s="232"/>
      <c r="F24" s="233"/>
    </row>
    <row r="25" spans="1:6" ht="25.5" customHeight="1" x14ac:dyDescent="0.15">
      <c r="A25" s="133" t="s">
        <v>44</v>
      </c>
      <c r="B25" s="222" t="s">
        <v>27</v>
      </c>
      <c r="C25" s="222" t="s">
        <v>78</v>
      </c>
      <c r="D25" s="75" t="s">
        <v>43</v>
      </c>
      <c r="E25" s="75" t="s">
        <v>28</v>
      </c>
      <c r="F25" s="76" t="s">
        <v>42</v>
      </c>
    </row>
    <row r="26" spans="1:6" ht="25.5" customHeight="1" x14ac:dyDescent="0.15">
      <c r="A26" s="134"/>
      <c r="B26" s="223"/>
      <c r="C26" s="224"/>
      <c r="D26" s="75" t="s">
        <v>41</v>
      </c>
      <c r="E26" s="75" t="s">
        <v>40</v>
      </c>
      <c r="F26" s="76" t="s">
        <v>39</v>
      </c>
    </row>
    <row r="27" spans="1:6" ht="39" customHeight="1" x14ac:dyDescent="0.15">
      <c r="A27" s="135"/>
      <c r="B27" s="87" t="str">
        <f>계약현황공개!C22</f>
        <v>2022.11.08.</v>
      </c>
      <c r="C27" s="86" t="s">
        <v>289</v>
      </c>
      <c r="D27" s="89">
        <f>계약현황공개!C20</f>
        <v>5375000</v>
      </c>
      <c r="E27" s="89">
        <f>계약현황공개!E20</f>
        <v>4730000</v>
      </c>
      <c r="F27" s="90">
        <f>E27/D27</f>
        <v>0.88</v>
      </c>
    </row>
    <row r="28" spans="1:6" ht="25.5" customHeight="1" x14ac:dyDescent="0.15">
      <c r="A28" s="133" t="s">
        <v>24</v>
      </c>
      <c r="B28" s="75" t="s">
        <v>38</v>
      </c>
      <c r="C28" s="136" t="s">
        <v>120</v>
      </c>
      <c r="D28" s="137" t="s">
        <v>37</v>
      </c>
      <c r="E28" s="138"/>
      <c r="F28" s="139"/>
    </row>
    <row r="29" spans="1:6" ht="25.5" customHeight="1" x14ac:dyDescent="0.15">
      <c r="A29" s="135"/>
      <c r="B29" s="77" t="str">
        <f>계약현황공개!E24</f>
        <v>주식회사 유니테크 아이앤씨</v>
      </c>
      <c r="C29" s="78" t="s">
        <v>285</v>
      </c>
      <c r="D29" s="225" t="str">
        <f>계약현황공개!E25</f>
        <v>인천광역시 부평구 부평북로 242(청천동)</v>
      </c>
      <c r="E29" s="226"/>
      <c r="F29" s="227"/>
    </row>
    <row r="30" spans="1:6" ht="25.5" customHeight="1" x14ac:dyDescent="0.15">
      <c r="A30" s="80" t="s">
        <v>121</v>
      </c>
      <c r="B30" s="228" t="s">
        <v>171</v>
      </c>
      <c r="C30" s="229"/>
      <c r="D30" s="229"/>
      <c r="E30" s="229"/>
      <c r="F30" s="230"/>
    </row>
    <row r="31" spans="1:6" ht="25.5" customHeight="1" x14ac:dyDescent="0.15">
      <c r="A31" s="80" t="s">
        <v>36</v>
      </c>
      <c r="B31" s="228" t="s">
        <v>172</v>
      </c>
      <c r="C31" s="229"/>
      <c r="D31" s="229"/>
      <c r="E31" s="229"/>
      <c r="F31" s="230"/>
    </row>
    <row r="32" spans="1:6" ht="25.5" customHeight="1" thickBot="1" x14ac:dyDescent="0.2">
      <c r="A32" s="79" t="s">
        <v>35</v>
      </c>
      <c r="B32" s="219"/>
      <c r="C32" s="220"/>
      <c r="D32" s="220"/>
      <c r="E32" s="220"/>
      <c r="F32" s="221"/>
    </row>
    <row r="33" spans="1:6" ht="15" thickTop="1" thickBot="1" x14ac:dyDescent="0.2"/>
    <row r="34" spans="1:6" ht="25.5" customHeight="1" thickTop="1" x14ac:dyDescent="0.15">
      <c r="A34" s="74" t="s">
        <v>45</v>
      </c>
      <c r="B34" s="231" t="str">
        <f>계약현황공개!C27</f>
        <v>C.O.C사회가치실현 프로젝트 휠체어 구입</v>
      </c>
      <c r="C34" s="232"/>
      <c r="D34" s="232"/>
      <c r="E34" s="232"/>
      <c r="F34" s="233"/>
    </row>
    <row r="35" spans="1:6" ht="25.5" customHeight="1" x14ac:dyDescent="0.15">
      <c r="A35" s="133" t="s">
        <v>44</v>
      </c>
      <c r="B35" s="222" t="s">
        <v>27</v>
      </c>
      <c r="C35" s="222" t="s">
        <v>78</v>
      </c>
      <c r="D35" s="75" t="s">
        <v>43</v>
      </c>
      <c r="E35" s="75" t="s">
        <v>28</v>
      </c>
      <c r="F35" s="76" t="s">
        <v>42</v>
      </c>
    </row>
    <row r="36" spans="1:6" ht="25.5" customHeight="1" x14ac:dyDescent="0.15">
      <c r="A36" s="134"/>
      <c r="B36" s="223"/>
      <c r="C36" s="224"/>
      <c r="D36" s="75" t="s">
        <v>41</v>
      </c>
      <c r="E36" s="75" t="s">
        <v>40</v>
      </c>
      <c r="F36" s="76" t="s">
        <v>39</v>
      </c>
    </row>
    <row r="37" spans="1:6" ht="39" customHeight="1" x14ac:dyDescent="0.15">
      <c r="A37" s="135"/>
      <c r="B37" s="87" t="str">
        <f>계약현황공개!C30</f>
        <v>2022.11.08.</v>
      </c>
      <c r="C37" s="86" t="s">
        <v>290</v>
      </c>
      <c r="D37" s="89">
        <f>계약현황공개!C28</f>
        <v>2575000</v>
      </c>
      <c r="E37" s="89">
        <f>계약현황공개!E28</f>
        <v>2500000</v>
      </c>
      <c r="F37" s="90">
        <f>E37/D37</f>
        <v>0.970873786407767</v>
      </c>
    </row>
    <row r="38" spans="1:6" ht="25.5" customHeight="1" x14ac:dyDescent="0.15">
      <c r="A38" s="133" t="s">
        <v>24</v>
      </c>
      <c r="B38" s="75" t="s">
        <v>38</v>
      </c>
      <c r="C38" s="136" t="s">
        <v>120</v>
      </c>
      <c r="D38" s="137" t="s">
        <v>37</v>
      </c>
      <c r="E38" s="138"/>
      <c r="F38" s="139"/>
    </row>
    <row r="39" spans="1:6" ht="25.5" customHeight="1" x14ac:dyDescent="0.15">
      <c r="A39" s="135"/>
      <c r="B39" s="77" t="str">
        <f>계약현황공개!E32</f>
        <v>주식회사 휠라인</v>
      </c>
      <c r="C39" s="78" t="s">
        <v>286</v>
      </c>
      <c r="D39" s="225" t="str">
        <f>계약현황공개!E33</f>
        <v>경기도 성남시분당구 야탑로205번길 26, 3층 323호(야탑동,성남고령친화종합체험관)</v>
      </c>
      <c r="E39" s="226"/>
      <c r="F39" s="227"/>
    </row>
    <row r="40" spans="1:6" ht="25.5" customHeight="1" x14ac:dyDescent="0.15">
      <c r="A40" s="80" t="s">
        <v>121</v>
      </c>
      <c r="B40" s="228" t="s">
        <v>171</v>
      </c>
      <c r="C40" s="229"/>
      <c r="D40" s="229"/>
      <c r="E40" s="229"/>
      <c r="F40" s="230"/>
    </row>
    <row r="41" spans="1:6" ht="25.5" customHeight="1" x14ac:dyDescent="0.15">
      <c r="A41" s="80" t="s">
        <v>36</v>
      </c>
      <c r="B41" s="228" t="s">
        <v>172</v>
      </c>
      <c r="C41" s="229"/>
      <c r="D41" s="229"/>
      <c r="E41" s="229"/>
      <c r="F41" s="230"/>
    </row>
    <row r="42" spans="1:6" ht="25.5" customHeight="1" thickBot="1" x14ac:dyDescent="0.2">
      <c r="A42" s="79" t="s">
        <v>35</v>
      </c>
      <c r="B42" s="219"/>
      <c r="C42" s="220"/>
      <c r="D42" s="220"/>
      <c r="E42" s="220"/>
      <c r="F42" s="221"/>
    </row>
    <row r="43" spans="1:6" ht="15" thickTop="1" thickBot="1" x14ac:dyDescent="0.2"/>
    <row r="44" spans="1:6" ht="25.5" customHeight="1" thickTop="1" x14ac:dyDescent="0.15">
      <c r="A44" s="74" t="s">
        <v>45</v>
      </c>
      <c r="B44" s="231" t="str">
        <f>계약현황공개!C35</f>
        <v>2022. 하반기 위험성평가</v>
      </c>
      <c r="C44" s="232"/>
      <c r="D44" s="232"/>
      <c r="E44" s="232"/>
      <c r="F44" s="233"/>
    </row>
    <row r="45" spans="1:6" ht="25.5" customHeight="1" x14ac:dyDescent="0.15">
      <c r="A45" s="133" t="s">
        <v>44</v>
      </c>
      <c r="B45" s="222" t="s">
        <v>27</v>
      </c>
      <c r="C45" s="222" t="s">
        <v>78</v>
      </c>
      <c r="D45" s="75" t="s">
        <v>43</v>
      </c>
      <c r="E45" s="75" t="s">
        <v>28</v>
      </c>
      <c r="F45" s="76" t="s">
        <v>42</v>
      </c>
    </row>
    <row r="46" spans="1:6" ht="25.5" customHeight="1" x14ac:dyDescent="0.15">
      <c r="A46" s="134"/>
      <c r="B46" s="223"/>
      <c r="C46" s="224"/>
      <c r="D46" s="75" t="s">
        <v>41</v>
      </c>
      <c r="E46" s="75" t="s">
        <v>40</v>
      </c>
      <c r="F46" s="76" t="s">
        <v>39</v>
      </c>
    </row>
    <row r="47" spans="1:6" ht="39" customHeight="1" x14ac:dyDescent="0.15">
      <c r="A47" s="135"/>
      <c r="B47" s="87" t="str">
        <f>계약현황공개!C38</f>
        <v>2022.11.10.</v>
      </c>
      <c r="C47" s="86" t="s">
        <v>291</v>
      </c>
      <c r="D47" s="89">
        <f>계약현황공개!C36</f>
        <v>2200000</v>
      </c>
      <c r="E47" s="89">
        <f>계약현황공개!E36</f>
        <v>2046000</v>
      </c>
      <c r="F47" s="90">
        <f>E47/D47</f>
        <v>0.93</v>
      </c>
    </row>
    <row r="48" spans="1:6" ht="25.5" customHeight="1" x14ac:dyDescent="0.15">
      <c r="A48" s="133" t="s">
        <v>24</v>
      </c>
      <c r="B48" s="75" t="s">
        <v>38</v>
      </c>
      <c r="C48" s="157" t="s">
        <v>120</v>
      </c>
      <c r="D48" s="137" t="s">
        <v>37</v>
      </c>
      <c r="E48" s="138"/>
      <c r="F48" s="139"/>
    </row>
    <row r="49" spans="1:6" ht="25.5" customHeight="1" x14ac:dyDescent="0.15">
      <c r="A49" s="135"/>
      <c r="B49" s="77" t="str">
        <f>계약현황공개!E40</f>
        <v>대한산업안전협회</v>
      </c>
      <c r="C49" s="78" t="s">
        <v>287</v>
      </c>
      <c r="D49" s="225" t="str">
        <f>계약현황공개!E41</f>
        <v>경기도 성남시 중원구 둔촌대로 484,909호</v>
      </c>
      <c r="E49" s="226"/>
      <c r="F49" s="227"/>
    </row>
    <row r="50" spans="1:6" ht="25.5" customHeight="1" x14ac:dyDescent="0.15">
      <c r="A50" s="80" t="s">
        <v>121</v>
      </c>
      <c r="B50" s="228" t="s">
        <v>171</v>
      </c>
      <c r="C50" s="229"/>
      <c r="D50" s="229"/>
      <c r="E50" s="229"/>
      <c r="F50" s="230"/>
    </row>
    <row r="51" spans="1:6" ht="25.5" customHeight="1" x14ac:dyDescent="0.15">
      <c r="A51" s="80" t="s">
        <v>36</v>
      </c>
      <c r="B51" s="228" t="s">
        <v>19</v>
      </c>
      <c r="C51" s="229"/>
      <c r="D51" s="229"/>
      <c r="E51" s="229"/>
      <c r="F51" s="230"/>
    </row>
    <row r="52" spans="1:6" ht="25.5" customHeight="1" thickBot="1" x14ac:dyDescent="0.2">
      <c r="A52" s="79" t="s">
        <v>35</v>
      </c>
      <c r="B52" s="219"/>
      <c r="C52" s="220"/>
      <c r="D52" s="220"/>
      <c r="E52" s="220"/>
      <c r="F52" s="221"/>
    </row>
    <row r="53" spans="1:6" ht="15" thickTop="1" thickBot="1" x14ac:dyDescent="0.2"/>
    <row r="54" spans="1:6" ht="25.5" customHeight="1" thickTop="1" x14ac:dyDescent="0.15">
      <c r="A54" s="74" t="s">
        <v>45</v>
      </c>
      <c r="B54" s="231" t="str">
        <f>계약현황공개!C43</f>
        <v>2022년 국제교류 지원사업 메미스쿨 탁상용달력 제작</v>
      </c>
      <c r="C54" s="232"/>
      <c r="D54" s="232"/>
      <c r="E54" s="232"/>
      <c r="F54" s="233"/>
    </row>
    <row r="55" spans="1:6" ht="25.5" customHeight="1" x14ac:dyDescent="0.15">
      <c r="A55" s="133" t="s">
        <v>44</v>
      </c>
      <c r="B55" s="222" t="s">
        <v>27</v>
      </c>
      <c r="C55" s="222" t="s">
        <v>78</v>
      </c>
      <c r="D55" s="75" t="s">
        <v>43</v>
      </c>
      <c r="E55" s="75" t="s">
        <v>28</v>
      </c>
      <c r="F55" s="76" t="s">
        <v>42</v>
      </c>
    </row>
    <row r="56" spans="1:6" ht="25.5" customHeight="1" x14ac:dyDescent="0.15">
      <c r="A56" s="134"/>
      <c r="B56" s="223"/>
      <c r="C56" s="224"/>
      <c r="D56" s="75" t="s">
        <v>41</v>
      </c>
      <c r="E56" s="75" t="s">
        <v>40</v>
      </c>
      <c r="F56" s="76" t="s">
        <v>39</v>
      </c>
    </row>
    <row r="57" spans="1:6" ht="39" customHeight="1" x14ac:dyDescent="0.15">
      <c r="A57" s="135"/>
      <c r="B57" s="87" t="str">
        <f>계약현황공개!C46</f>
        <v>2022.11.16.</v>
      </c>
      <c r="C57" s="86" t="s">
        <v>292</v>
      </c>
      <c r="D57" s="89">
        <f>계약현황공개!C44</f>
        <v>3131000</v>
      </c>
      <c r="E57" s="89">
        <f>계약현황공개!E44</f>
        <v>2900000</v>
      </c>
      <c r="F57" s="90">
        <f>E57/D57</f>
        <v>0.9262216544235069</v>
      </c>
    </row>
    <row r="58" spans="1:6" ht="25.5" customHeight="1" x14ac:dyDescent="0.15">
      <c r="A58" s="133" t="s">
        <v>24</v>
      </c>
      <c r="B58" s="75" t="s">
        <v>38</v>
      </c>
      <c r="C58" s="175" t="s">
        <v>120</v>
      </c>
      <c r="D58" s="137" t="s">
        <v>37</v>
      </c>
      <c r="E58" s="138"/>
      <c r="F58" s="139"/>
    </row>
    <row r="59" spans="1:6" ht="25.5" customHeight="1" x14ac:dyDescent="0.15">
      <c r="A59" s="135"/>
      <c r="B59" s="77" t="str">
        <f>계약현황공개!E48</f>
        <v>미야디자인하우스</v>
      </c>
      <c r="C59" s="78" t="s">
        <v>184</v>
      </c>
      <c r="D59" s="225" t="str">
        <f>계약현황공개!E49</f>
        <v>경기도 성남시 분당구 판교로 700, E동 1층 111호</v>
      </c>
      <c r="E59" s="226"/>
      <c r="F59" s="227"/>
    </row>
    <row r="60" spans="1:6" ht="25.5" customHeight="1" x14ac:dyDescent="0.15">
      <c r="A60" s="80" t="s">
        <v>121</v>
      </c>
      <c r="B60" s="228" t="s">
        <v>171</v>
      </c>
      <c r="C60" s="229"/>
      <c r="D60" s="229"/>
      <c r="E60" s="229"/>
      <c r="F60" s="230"/>
    </row>
    <row r="61" spans="1:6" ht="25.5" customHeight="1" x14ac:dyDescent="0.15">
      <c r="A61" s="80" t="s">
        <v>36</v>
      </c>
      <c r="B61" s="228" t="s">
        <v>19</v>
      </c>
      <c r="C61" s="229"/>
      <c r="D61" s="229"/>
      <c r="E61" s="229"/>
      <c r="F61" s="230"/>
    </row>
    <row r="62" spans="1:6" ht="25.5" customHeight="1" thickBot="1" x14ac:dyDescent="0.2">
      <c r="A62" s="79" t="s">
        <v>35</v>
      </c>
      <c r="B62" s="219"/>
      <c r="C62" s="220"/>
      <c r="D62" s="220"/>
      <c r="E62" s="220"/>
      <c r="F62" s="221"/>
    </row>
    <row r="63" spans="1:6" ht="15" thickTop="1" thickBot="1" x14ac:dyDescent="0.2"/>
    <row r="64" spans="1:6" ht="25.5" customHeight="1" thickTop="1" x14ac:dyDescent="0.15">
      <c r="A64" s="74" t="s">
        <v>45</v>
      </c>
      <c r="B64" s="231" t="str">
        <f>계약현황공개!C51</f>
        <v>2022. Wel come to 성남 폐막식 행사장비 임차</v>
      </c>
      <c r="C64" s="232"/>
      <c r="D64" s="232"/>
      <c r="E64" s="232"/>
      <c r="F64" s="233"/>
    </row>
    <row r="65" spans="1:6" ht="25.5" customHeight="1" x14ac:dyDescent="0.15">
      <c r="A65" s="133" t="s">
        <v>44</v>
      </c>
      <c r="B65" s="222" t="s">
        <v>27</v>
      </c>
      <c r="C65" s="222" t="s">
        <v>78</v>
      </c>
      <c r="D65" s="75" t="s">
        <v>43</v>
      </c>
      <c r="E65" s="75" t="s">
        <v>28</v>
      </c>
      <c r="F65" s="76" t="s">
        <v>42</v>
      </c>
    </row>
    <row r="66" spans="1:6" ht="25.5" customHeight="1" x14ac:dyDescent="0.15">
      <c r="A66" s="134"/>
      <c r="B66" s="223"/>
      <c r="C66" s="224"/>
      <c r="D66" s="75" t="s">
        <v>41</v>
      </c>
      <c r="E66" s="75" t="s">
        <v>40</v>
      </c>
      <c r="F66" s="76" t="s">
        <v>39</v>
      </c>
    </row>
    <row r="67" spans="1:6" ht="39" customHeight="1" x14ac:dyDescent="0.15">
      <c r="A67" s="135"/>
      <c r="B67" s="87" t="str">
        <f>계약현황공개!C54</f>
        <v>2022.11.21.</v>
      </c>
      <c r="C67" s="86" t="s">
        <v>293</v>
      </c>
      <c r="D67" s="89">
        <f>계약현황공개!C52</f>
        <v>7910000</v>
      </c>
      <c r="E67" s="89">
        <f>계약현황공개!E52</f>
        <v>7493200</v>
      </c>
      <c r="F67" s="90">
        <f>E67/D67</f>
        <v>0.94730720606826802</v>
      </c>
    </row>
    <row r="68" spans="1:6" ht="25.5" customHeight="1" x14ac:dyDescent="0.15">
      <c r="A68" s="133" t="s">
        <v>24</v>
      </c>
      <c r="B68" s="75" t="s">
        <v>38</v>
      </c>
      <c r="C68" s="175" t="s">
        <v>120</v>
      </c>
      <c r="D68" s="137" t="s">
        <v>37</v>
      </c>
      <c r="E68" s="138"/>
      <c r="F68" s="139"/>
    </row>
    <row r="69" spans="1:6" ht="25.5" customHeight="1" x14ac:dyDescent="0.15">
      <c r="A69" s="135"/>
      <c r="B69" s="77" t="str">
        <f>계약현황공개!E56</f>
        <v>커넥티움 성남</v>
      </c>
      <c r="C69" s="78" t="s">
        <v>288</v>
      </c>
      <c r="D69" s="225" t="str">
        <f>계약현황공개!E57</f>
        <v>경기도 성남시 중원구 둔촌대로 190번길2</v>
      </c>
      <c r="E69" s="226"/>
      <c r="F69" s="227"/>
    </row>
    <row r="70" spans="1:6" ht="25.5" customHeight="1" x14ac:dyDescent="0.15">
      <c r="A70" s="80" t="s">
        <v>121</v>
      </c>
      <c r="B70" s="228" t="s">
        <v>171</v>
      </c>
      <c r="C70" s="229"/>
      <c r="D70" s="229"/>
      <c r="E70" s="229"/>
      <c r="F70" s="230"/>
    </row>
    <row r="71" spans="1:6" ht="25.5" customHeight="1" x14ac:dyDescent="0.15">
      <c r="A71" s="80" t="s">
        <v>36</v>
      </c>
      <c r="B71" s="228" t="s">
        <v>19</v>
      </c>
      <c r="C71" s="229"/>
      <c r="D71" s="229"/>
      <c r="E71" s="229"/>
      <c r="F71" s="230"/>
    </row>
    <row r="72" spans="1:6" ht="25.5" customHeight="1" thickBot="1" x14ac:dyDescent="0.2">
      <c r="A72" s="79" t="s">
        <v>35</v>
      </c>
      <c r="B72" s="219"/>
      <c r="C72" s="220"/>
      <c r="D72" s="220"/>
      <c r="E72" s="220"/>
      <c r="F72" s="221"/>
    </row>
    <row r="73" spans="1:6" ht="15" thickTop="1" thickBot="1" x14ac:dyDescent="0.2"/>
    <row r="74" spans="1:6" ht="25.5" customHeight="1" thickTop="1" x14ac:dyDescent="0.15">
      <c r="A74" s="74" t="s">
        <v>45</v>
      </c>
      <c r="B74" s="231" t="str">
        <f>계약현황공개!C59</f>
        <v>수영장 천장 유리 교체공사</v>
      </c>
      <c r="C74" s="232"/>
      <c r="D74" s="232"/>
      <c r="E74" s="232"/>
      <c r="F74" s="233"/>
    </row>
    <row r="75" spans="1:6" ht="25.5" customHeight="1" x14ac:dyDescent="0.15">
      <c r="A75" s="133" t="s">
        <v>44</v>
      </c>
      <c r="B75" s="222" t="s">
        <v>27</v>
      </c>
      <c r="C75" s="222" t="s">
        <v>78</v>
      </c>
      <c r="D75" s="75" t="s">
        <v>43</v>
      </c>
      <c r="E75" s="75" t="s">
        <v>28</v>
      </c>
      <c r="F75" s="76" t="s">
        <v>42</v>
      </c>
    </row>
    <row r="76" spans="1:6" ht="25.5" customHeight="1" x14ac:dyDescent="0.15">
      <c r="A76" s="134"/>
      <c r="B76" s="223"/>
      <c r="C76" s="224"/>
      <c r="D76" s="75" t="s">
        <v>41</v>
      </c>
      <c r="E76" s="75" t="s">
        <v>40</v>
      </c>
      <c r="F76" s="76" t="s">
        <v>39</v>
      </c>
    </row>
    <row r="77" spans="1:6" ht="39" customHeight="1" x14ac:dyDescent="0.15">
      <c r="A77" s="135"/>
      <c r="B77" s="87" t="str">
        <f>계약현황공개!C62</f>
        <v>2022.11.18.</v>
      </c>
      <c r="C77" s="86" t="s">
        <v>294</v>
      </c>
      <c r="D77" s="89">
        <f>계약현황공개!C60</f>
        <v>2260000</v>
      </c>
      <c r="E77" s="89">
        <f>계약현황공개!E60</f>
        <v>2100000</v>
      </c>
      <c r="F77" s="90">
        <f>E77/D77</f>
        <v>0.92920353982300885</v>
      </c>
    </row>
    <row r="78" spans="1:6" ht="25.5" customHeight="1" x14ac:dyDescent="0.15">
      <c r="A78" s="133" t="s">
        <v>24</v>
      </c>
      <c r="B78" s="75" t="s">
        <v>38</v>
      </c>
      <c r="C78" s="186" t="s">
        <v>120</v>
      </c>
      <c r="D78" s="137" t="s">
        <v>37</v>
      </c>
      <c r="E78" s="138"/>
      <c r="F78" s="139"/>
    </row>
    <row r="79" spans="1:6" ht="25.5" customHeight="1" x14ac:dyDescent="0.15">
      <c r="A79" s="135"/>
      <c r="B79" s="77" t="str">
        <f>계약현황공개!E64</f>
        <v>태평유리</v>
      </c>
      <c r="C79" s="78" t="s">
        <v>295</v>
      </c>
      <c r="D79" s="225" t="str">
        <f>계약현황공개!E65</f>
        <v>경기도 성남시 수정구 태평동 6149-1</v>
      </c>
      <c r="E79" s="226"/>
      <c r="F79" s="227"/>
    </row>
    <row r="80" spans="1:6" ht="25.5" customHeight="1" x14ac:dyDescent="0.15">
      <c r="A80" s="80" t="s">
        <v>121</v>
      </c>
      <c r="B80" s="228" t="s">
        <v>171</v>
      </c>
      <c r="C80" s="229"/>
      <c r="D80" s="229"/>
      <c r="E80" s="229"/>
      <c r="F80" s="230"/>
    </row>
    <row r="81" spans="1:6" ht="25.5" customHeight="1" x14ac:dyDescent="0.15">
      <c r="A81" s="80" t="s">
        <v>36</v>
      </c>
      <c r="B81" s="228" t="s">
        <v>19</v>
      </c>
      <c r="C81" s="229"/>
      <c r="D81" s="229"/>
      <c r="E81" s="229"/>
      <c r="F81" s="230"/>
    </row>
    <row r="82" spans="1:6" ht="25.5" customHeight="1" thickBot="1" x14ac:dyDescent="0.2">
      <c r="A82" s="79" t="s">
        <v>35</v>
      </c>
      <c r="B82" s="219"/>
      <c r="C82" s="220"/>
      <c r="D82" s="220"/>
      <c r="E82" s="220"/>
      <c r="F82" s="221"/>
    </row>
    <row r="83" spans="1:6" ht="15" thickTop="1" thickBot="1" x14ac:dyDescent="0.2"/>
    <row r="84" spans="1:6" ht="25.5" customHeight="1" thickTop="1" x14ac:dyDescent="0.15">
      <c r="A84" s="74" t="s">
        <v>45</v>
      </c>
      <c r="B84" s="231" t="str">
        <f>계약현황공개!C67</f>
        <v>2022년 실내공기질측정</v>
      </c>
      <c r="C84" s="232"/>
      <c r="D84" s="232"/>
      <c r="E84" s="232"/>
      <c r="F84" s="233"/>
    </row>
    <row r="85" spans="1:6" ht="25.5" customHeight="1" x14ac:dyDescent="0.15">
      <c r="A85" s="133" t="s">
        <v>44</v>
      </c>
      <c r="B85" s="222" t="s">
        <v>27</v>
      </c>
      <c r="C85" s="222" t="s">
        <v>78</v>
      </c>
      <c r="D85" s="75" t="s">
        <v>43</v>
      </c>
      <c r="E85" s="75" t="s">
        <v>28</v>
      </c>
      <c r="F85" s="76" t="s">
        <v>42</v>
      </c>
    </row>
    <row r="86" spans="1:6" ht="25.5" customHeight="1" x14ac:dyDescent="0.15">
      <c r="A86" s="134"/>
      <c r="B86" s="223"/>
      <c r="C86" s="224"/>
      <c r="D86" s="75" t="s">
        <v>41</v>
      </c>
      <c r="E86" s="75" t="s">
        <v>40</v>
      </c>
      <c r="F86" s="76" t="s">
        <v>39</v>
      </c>
    </row>
    <row r="87" spans="1:6" ht="39" customHeight="1" x14ac:dyDescent="0.15">
      <c r="A87" s="135"/>
      <c r="B87" s="87" t="str">
        <f>계약현황공개!C70</f>
        <v>2022.11.22.</v>
      </c>
      <c r="C87" s="86" t="s">
        <v>296</v>
      </c>
      <c r="D87" s="89">
        <f>계약현황공개!C68</f>
        <v>1400000</v>
      </c>
      <c r="E87" s="89">
        <f>계약현황공개!E68</f>
        <v>1309000</v>
      </c>
      <c r="F87" s="90">
        <f>E87/D87</f>
        <v>0.93500000000000005</v>
      </c>
    </row>
    <row r="88" spans="1:6" ht="25.5" customHeight="1" x14ac:dyDescent="0.15">
      <c r="A88" s="133" t="s">
        <v>24</v>
      </c>
      <c r="B88" s="75" t="s">
        <v>38</v>
      </c>
      <c r="C88" s="186" t="s">
        <v>120</v>
      </c>
      <c r="D88" s="137" t="s">
        <v>37</v>
      </c>
      <c r="E88" s="138"/>
      <c r="F88" s="139"/>
    </row>
    <row r="89" spans="1:6" ht="25.5" customHeight="1" x14ac:dyDescent="0.15">
      <c r="A89" s="135"/>
      <c r="B89" s="77" t="str">
        <f>계약현황공개!E72</f>
        <v>환경분석연구원㈜</v>
      </c>
      <c r="C89" s="78" t="s">
        <v>297</v>
      </c>
      <c r="D89" s="225" t="str">
        <f>계약현황공개!E73</f>
        <v>경기도 성남시 중원구 갈마치로288번길 14, A동 1304호(상대원동, 성남 SK V1 tower)</v>
      </c>
      <c r="E89" s="226"/>
      <c r="F89" s="227"/>
    </row>
    <row r="90" spans="1:6" ht="25.5" customHeight="1" x14ac:dyDescent="0.15">
      <c r="A90" s="80" t="s">
        <v>121</v>
      </c>
      <c r="B90" s="228" t="s">
        <v>171</v>
      </c>
      <c r="C90" s="229"/>
      <c r="D90" s="229"/>
      <c r="E90" s="229"/>
      <c r="F90" s="230"/>
    </row>
    <row r="91" spans="1:6" ht="25.5" customHeight="1" x14ac:dyDescent="0.15">
      <c r="A91" s="80" t="s">
        <v>36</v>
      </c>
      <c r="B91" s="228" t="s">
        <v>19</v>
      </c>
      <c r="C91" s="229"/>
      <c r="D91" s="229"/>
      <c r="E91" s="229"/>
      <c r="F91" s="230"/>
    </row>
    <row r="92" spans="1:6" ht="25.5" customHeight="1" thickBot="1" x14ac:dyDescent="0.2">
      <c r="A92" s="79" t="s">
        <v>35</v>
      </c>
      <c r="B92" s="219"/>
      <c r="C92" s="220"/>
      <c r="D92" s="220"/>
      <c r="E92" s="220"/>
      <c r="F92" s="221"/>
    </row>
    <row r="93" spans="1:6" ht="14.25" thickTop="1" x14ac:dyDescent="0.15"/>
  </sheetData>
  <mergeCells count="64">
    <mergeCell ref="D69:F69"/>
    <mergeCell ref="B70:F70"/>
    <mergeCell ref="B71:F71"/>
    <mergeCell ref="B72:F72"/>
    <mergeCell ref="B61:F61"/>
    <mergeCell ref="B62:F62"/>
    <mergeCell ref="B64:F64"/>
    <mergeCell ref="B65:B66"/>
    <mergeCell ref="C65:C66"/>
    <mergeCell ref="B54:F54"/>
    <mergeCell ref="B55:B56"/>
    <mergeCell ref="C55:C56"/>
    <mergeCell ref="D59:F59"/>
    <mergeCell ref="B60:F60"/>
    <mergeCell ref="B25:B26"/>
    <mergeCell ref="C25:C26"/>
    <mergeCell ref="B40:F40"/>
    <mergeCell ref="B41:F41"/>
    <mergeCell ref="B42:F42"/>
    <mergeCell ref="B32:F32"/>
    <mergeCell ref="B34:F34"/>
    <mergeCell ref="B35:B36"/>
    <mergeCell ref="C35:C36"/>
    <mergeCell ref="D39:F39"/>
    <mergeCell ref="B10:F10"/>
    <mergeCell ref="B11:F11"/>
    <mergeCell ref="D8:F8"/>
    <mergeCell ref="A1:F1"/>
    <mergeCell ref="B3:F3"/>
    <mergeCell ref="B4:B5"/>
    <mergeCell ref="C4:C5"/>
    <mergeCell ref="B9:F9"/>
    <mergeCell ref="B13:F13"/>
    <mergeCell ref="B14:B15"/>
    <mergeCell ref="C14:C15"/>
    <mergeCell ref="D18:F18"/>
    <mergeCell ref="B19:F19"/>
    <mergeCell ref="B20:F20"/>
    <mergeCell ref="B21:F21"/>
    <mergeCell ref="B74:F74"/>
    <mergeCell ref="B75:B76"/>
    <mergeCell ref="C75:C76"/>
    <mergeCell ref="B51:F51"/>
    <mergeCell ref="B52:F52"/>
    <mergeCell ref="B44:F44"/>
    <mergeCell ref="B45:B46"/>
    <mergeCell ref="C45:C46"/>
    <mergeCell ref="D49:F49"/>
    <mergeCell ref="B50:F50"/>
    <mergeCell ref="B30:F30"/>
    <mergeCell ref="B31:F31"/>
    <mergeCell ref="B24:F24"/>
    <mergeCell ref="D29:F29"/>
    <mergeCell ref="D79:F79"/>
    <mergeCell ref="B80:F80"/>
    <mergeCell ref="B81:F81"/>
    <mergeCell ref="B82:F82"/>
    <mergeCell ref="B84:F84"/>
    <mergeCell ref="B92:F92"/>
    <mergeCell ref="B85:B86"/>
    <mergeCell ref="C85:C86"/>
    <mergeCell ref="D89:F89"/>
    <mergeCell ref="B90:F90"/>
    <mergeCell ref="B91:F9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2021-08-12T04:34:05Z</cp:lastPrinted>
  <dcterms:created xsi:type="dcterms:W3CDTF">2014-01-20T06:24:27Z</dcterms:created>
  <dcterms:modified xsi:type="dcterms:W3CDTF">2022-12-15T08:32:40Z</dcterms:modified>
</cp:coreProperties>
</file>