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"/>
    </mc:Choice>
  </mc:AlternateContent>
  <bookViews>
    <workbookView xWindow="0" yWindow="0" windowWidth="15675" windowHeight="11910"/>
  </bookViews>
  <sheets>
    <sheet name="물품발주계획" sheetId="32" r:id="rId1"/>
    <sheet name="용역 발주계획" sheetId="33" r:id="rId2"/>
    <sheet name="공사 발주계획" sheetId="34" r:id="rId3"/>
    <sheet name="개찰현황" sheetId="26" r:id="rId4"/>
    <sheet name="입찰현황" sheetId="27" r:id="rId5"/>
    <sheet name="준공검사현황" sheetId="5" r:id="rId6"/>
    <sheet name="대금지급현황" sheetId="6" r:id="rId7"/>
    <sheet name="계약현황공개" sheetId="23" r:id="rId8"/>
    <sheet name="수의계약현황공개" sheetId="36" r:id="rId9"/>
    <sheet name="계약내용의 변경에 관한 사항" sheetId="28" r:id="rId10"/>
  </sheets>
  <definedNames>
    <definedName name="_xlnm._FilterDatabase" localSheetId="0" hidden="1">물품발주계획!$A$3:$L$3</definedName>
    <definedName name="_xlnm._FilterDatabase" localSheetId="1" hidden="1">'용역 발주계획'!$A$3:$I$3</definedName>
  </definedNames>
  <calcPr calcId="162913"/>
</workbook>
</file>

<file path=xl/calcChain.xml><?xml version="1.0" encoding="utf-8"?>
<calcChain xmlns="http://schemas.openxmlformats.org/spreadsheetml/2006/main">
  <c r="I6" i="6" l="1"/>
  <c r="I5" i="6"/>
  <c r="E6" i="6"/>
  <c r="E5" i="6"/>
  <c r="D6" i="6"/>
  <c r="D5" i="6"/>
  <c r="C6" i="6"/>
  <c r="C5" i="6"/>
  <c r="D28" i="36"/>
  <c r="B28" i="36"/>
  <c r="F26" i="36"/>
  <c r="E26" i="36"/>
  <c r="D26" i="36"/>
  <c r="B26" i="36"/>
  <c r="B23" i="36"/>
  <c r="D18" i="36"/>
  <c r="B18" i="36"/>
  <c r="F16" i="36"/>
  <c r="E16" i="36"/>
  <c r="D16" i="36"/>
  <c r="B16" i="36"/>
  <c r="B13" i="36"/>
  <c r="D8" i="36"/>
  <c r="B8" i="36"/>
  <c r="C5" i="23"/>
  <c r="F6" i="36"/>
  <c r="E6" i="36"/>
  <c r="D6" i="36"/>
  <c r="B6" i="36"/>
  <c r="B3" i="36"/>
  <c r="E21" i="23" l="1"/>
  <c r="E13" i="23"/>
  <c r="E5" i="23"/>
  <c r="I16" i="6" l="1"/>
  <c r="I11" i="6" l="1"/>
  <c r="I15" i="6" l="1"/>
  <c r="I8" i="6"/>
  <c r="I4" i="6" l="1"/>
  <c r="I7" i="6" l="1"/>
  <c r="I9" i="6"/>
  <c r="I10" i="6"/>
  <c r="I13" i="6"/>
  <c r="I14" i="6"/>
</calcChain>
</file>

<file path=xl/comments1.xml><?xml version="1.0" encoding="utf-8"?>
<comments xmlns="http://schemas.openxmlformats.org/spreadsheetml/2006/main">
  <authors>
    <author>소프트아이텍</author>
  </authors>
  <commentList>
    <comment ref="D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sharedStrings.xml><?xml version="1.0" encoding="utf-8"?>
<sst xmlns="http://schemas.openxmlformats.org/spreadsheetml/2006/main" count="360" uniqueCount="234">
  <si>
    <t>(단위:원)</t>
    <phoneticPr fontId="4" type="noConversion"/>
  </si>
  <si>
    <t>계약부서</t>
    <phoneticPr fontId="4" type="noConversion"/>
  </si>
  <si>
    <t>계약명</t>
    <phoneticPr fontId="4" type="noConversion"/>
  </si>
  <si>
    <t>계약금액</t>
    <phoneticPr fontId="4" type="noConversion"/>
  </si>
  <si>
    <t>계약일</t>
    <phoneticPr fontId="4" type="noConversion"/>
  </si>
  <si>
    <t>착공일</t>
    <phoneticPr fontId="4" type="noConversion"/>
  </si>
  <si>
    <t>준공기한</t>
    <phoneticPr fontId="4" type="noConversion"/>
  </si>
  <si>
    <t>비고</t>
    <phoneticPr fontId="4" type="noConversion"/>
  </si>
  <si>
    <t>검수완료일</t>
    <phoneticPr fontId="4" type="noConversion"/>
  </si>
  <si>
    <t>계약업체명</t>
    <phoneticPr fontId="4" type="noConversion"/>
  </si>
  <si>
    <t>준공일
(기성준공일)</t>
    <phoneticPr fontId="4" type="noConversion"/>
  </si>
  <si>
    <t>계약상대자</t>
    <phoneticPr fontId="4" type="noConversion"/>
  </si>
  <si>
    <t>계약금액</t>
    <phoneticPr fontId="4" type="noConversion"/>
  </si>
  <si>
    <t>기성금</t>
    <phoneticPr fontId="4" type="noConversion"/>
  </si>
  <si>
    <t>준공금</t>
    <phoneticPr fontId="4" type="noConversion"/>
  </si>
  <si>
    <t>지급액총계</t>
    <phoneticPr fontId="4" type="noConversion"/>
  </si>
  <si>
    <t>(단위:원)</t>
    <phoneticPr fontId="4" type="noConversion"/>
  </si>
  <si>
    <t>선금</t>
    <phoneticPr fontId="4" type="noConversion"/>
  </si>
  <si>
    <t>비고</t>
    <phoneticPr fontId="4" type="noConversion"/>
  </si>
  <si>
    <t>분당판교청소년수련관</t>
    <phoneticPr fontId="4" type="noConversion"/>
  </si>
  <si>
    <t>분당판교청소년수련관</t>
    <phoneticPr fontId="4" type="noConversion"/>
  </si>
  <si>
    <t>분당판교청소년수련관</t>
  </si>
  <si>
    <t>㈜에스원 성남</t>
    <phoneticPr fontId="4" type="noConversion"/>
  </si>
  <si>
    <t>계약사유</t>
  </si>
  <si>
    <t>계약상대자</t>
  </si>
  <si>
    <t>계약유형</t>
  </si>
  <si>
    <t>계약방법</t>
  </si>
  <si>
    <t>계약일자</t>
  </si>
  <si>
    <t>계약금액</t>
  </si>
  <si>
    <t>낙찰률</t>
  </si>
  <si>
    <t>예정가격</t>
  </si>
  <si>
    <t>계약명</t>
  </si>
  <si>
    <t>계약현황</t>
    <phoneticPr fontId="4" type="noConversion"/>
  </si>
  <si>
    <t>(단위:원)</t>
    <phoneticPr fontId="4" type="noConversion"/>
  </si>
  <si>
    <t>분당판교청소년수련관</t>
    <phoneticPr fontId="4" type="noConversion"/>
  </si>
  <si>
    <t>기 타</t>
  </si>
  <si>
    <t>사업장소</t>
  </si>
  <si>
    <t>주 소</t>
  </si>
  <si>
    <t>업 체 명</t>
  </si>
  <si>
    <t>(B/A)</t>
  </si>
  <si>
    <t>(B)</t>
  </si>
  <si>
    <t>(A)</t>
  </si>
  <si>
    <t>계약율(%)</t>
  </si>
  <si>
    <t>예정금액</t>
  </si>
  <si>
    <t>계약개요</t>
  </si>
  <si>
    <t>사 업 명</t>
  </si>
  <si>
    <t>비고</t>
    <phoneticPr fontId="4" type="noConversion"/>
  </si>
  <si>
    <t>투찰금액</t>
    <phoneticPr fontId="4" type="noConversion"/>
  </si>
  <si>
    <t>투찰율</t>
    <phoneticPr fontId="4" type="noConversion"/>
  </si>
  <si>
    <t>낙찰예정자</t>
    <phoneticPr fontId="4" type="noConversion"/>
  </si>
  <si>
    <t>낙찰하한율</t>
    <phoneticPr fontId="4" type="noConversion"/>
  </si>
  <si>
    <t>예정가격</t>
    <phoneticPr fontId="4" type="noConversion"/>
  </si>
  <si>
    <t>입찰참여업체</t>
    <phoneticPr fontId="4" type="noConversion"/>
  </si>
  <si>
    <t>개찰일시</t>
    <phoneticPr fontId="4" type="noConversion"/>
  </si>
  <si>
    <t>계약방법</t>
    <phoneticPr fontId="4" type="noConversion"/>
  </si>
  <si>
    <t>계약명</t>
    <phoneticPr fontId="4" type="noConversion"/>
  </si>
  <si>
    <t>계약부서</t>
    <phoneticPr fontId="4" type="noConversion"/>
  </si>
  <si>
    <t>(단위:원)</t>
    <phoneticPr fontId="4" type="noConversion"/>
  </si>
  <si>
    <t>분당판교청소년수련관</t>
    <phoneticPr fontId="4" type="noConversion"/>
  </si>
  <si>
    <t>개찰현황</t>
    <phoneticPr fontId="4" type="noConversion"/>
  </si>
  <si>
    <t>비고</t>
    <phoneticPr fontId="4" type="noConversion"/>
  </si>
  <si>
    <t>지역제한</t>
    <phoneticPr fontId="4" type="noConversion"/>
  </si>
  <si>
    <t>업종사항제한</t>
    <phoneticPr fontId="4" type="noConversion"/>
  </si>
  <si>
    <t>추정가격</t>
    <phoneticPr fontId="4" type="noConversion"/>
  </si>
  <si>
    <t>추정금액</t>
    <phoneticPr fontId="4" type="noConversion"/>
  </si>
  <si>
    <t>개찰일시</t>
    <phoneticPr fontId="4" type="noConversion"/>
  </si>
  <si>
    <t>입찰마감일</t>
    <phoneticPr fontId="4" type="noConversion"/>
  </si>
  <si>
    <t>입찰개시일</t>
    <phoneticPr fontId="4" type="noConversion"/>
  </si>
  <si>
    <t>계약방법</t>
    <phoneticPr fontId="4" type="noConversion"/>
  </si>
  <si>
    <t>계약명</t>
    <phoneticPr fontId="4" type="noConversion"/>
  </si>
  <si>
    <t>계약부서</t>
    <phoneticPr fontId="4" type="noConversion"/>
  </si>
  <si>
    <t>(단위:원)</t>
    <phoneticPr fontId="4" type="noConversion"/>
  </si>
  <si>
    <t>분당판교청소년수련관</t>
    <phoneticPr fontId="4" type="noConversion"/>
  </si>
  <si>
    <t>입찰현황</t>
    <phoneticPr fontId="4" type="noConversion"/>
  </si>
  <si>
    <t>계약금액</t>
    <phoneticPr fontId="4" type="noConversion"/>
  </si>
  <si>
    <t>비고(계약변경 사유)</t>
    <phoneticPr fontId="4" type="noConversion"/>
  </si>
  <si>
    <t>계약변경 후의 계약내용</t>
    <phoneticPr fontId="4" type="noConversion"/>
  </si>
  <si>
    <t>계약변경 전의 계약내용</t>
    <phoneticPr fontId="4" type="noConversion"/>
  </si>
  <si>
    <t>계약기간</t>
    <phoneticPr fontId="4" type="noConversion"/>
  </si>
  <si>
    <t>계약상대자</t>
    <phoneticPr fontId="4" type="noConversion"/>
  </si>
  <si>
    <t>계약명</t>
    <phoneticPr fontId="4" type="noConversion"/>
  </si>
  <si>
    <t>계약부서</t>
    <phoneticPr fontId="4" type="noConversion"/>
  </si>
  <si>
    <t>(단위:원)</t>
    <phoneticPr fontId="4" type="noConversion"/>
  </si>
  <si>
    <t>계약내용의 변경에 관한 사항</t>
    <phoneticPr fontId="4" type="noConversion"/>
  </si>
  <si>
    <t>분당판교청소년수련관</t>
    <phoneticPr fontId="4" type="noConversion"/>
  </si>
  <si>
    <t>발주년도</t>
    <phoneticPr fontId="4" type="noConversion"/>
  </si>
  <si>
    <t>발주월</t>
    <phoneticPr fontId="4" type="noConversion"/>
  </si>
  <si>
    <t>사업명</t>
    <phoneticPr fontId="4" type="noConversion"/>
  </si>
  <si>
    <t>계약방법</t>
    <phoneticPr fontId="4" type="noConversion"/>
  </si>
  <si>
    <t>주요규격</t>
    <phoneticPr fontId="4" type="noConversion"/>
  </si>
  <si>
    <t>수량</t>
    <phoneticPr fontId="4" type="noConversion"/>
  </si>
  <si>
    <t>단위</t>
    <phoneticPr fontId="4" type="noConversion"/>
  </si>
  <si>
    <t>구매예정금액
(단위:천원)</t>
    <phoneticPr fontId="4" type="noConversion"/>
  </si>
  <si>
    <t>시설명</t>
    <phoneticPr fontId="4" type="noConversion"/>
  </si>
  <si>
    <t>담당자</t>
    <phoneticPr fontId="4" type="noConversion"/>
  </si>
  <si>
    <t>연락처</t>
    <phoneticPr fontId="4" type="noConversion"/>
  </si>
  <si>
    <t>발주년도</t>
    <phoneticPr fontId="4" type="noConversion"/>
  </si>
  <si>
    <t>발주월</t>
    <phoneticPr fontId="4" type="noConversion"/>
  </si>
  <si>
    <t>용역명</t>
    <phoneticPr fontId="4" type="noConversion"/>
  </si>
  <si>
    <t>계약방법</t>
    <phoneticPr fontId="4" type="noConversion"/>
  </si>
  <si>
    <t>예산액
(단위:천원)</t>
    <phoneticPr fontId="4" type="noConversion"/>
  </si>
  <si>
    <t>시설명</t>
    <phoneticPr fontId="4" type="noConversion"/>
  </si>
  <si>
    <t>담당자</t>
    <phoneticPr fontId="4" type="noConversion"/>
  </si>
  <si>
    <t>연락처</t>
    <phoneticPr fontId="4" type="noConversion"/>
  </si>
  <si>
    <t>비고</t>
    <phoneticPr fontId="4" type="noConversion"/>
  </si>
  <si>
    <t>공사명</t>
    <phoneticPr fontId="4" type="noConversion"/>
  </si>
  <si>
    <t>공종</t>
    <phoneticPr fontId="4" type="noConversion"/>
  </si>
  <si>
    <t>도급액
( 단위:천원)</t>
    <phoneticPr fontId="4" type="noConversion"/>
  </si>
  <si>
    <t>관급자재대
(단위:천원)</t>
    <phoneticPr fontId="4" type="noConversion"/>
  </si>
  <si>
    <t>기타
(단위:천원)</t>
    <phoneticPr fontId="4" type="noConversion"/>
  </si>
  <si>
    <t>계
(단위:천원)</t>
    <phoneticPr fontId="4" type="noConversion"/>
  </si>
  <si>
    <t>비고</t>
    <phoneticPr fontId="4" type="noConversion"/>
  </si>
  <si>
    <t>구분</t>
    <phoneticPr fontId="4" type="noConversion"/>
  </si>
  <si>
    <t>최초계약금액</t>
  </si>
  <si>
    <t>착수일자</t>
    <phoneticPr fontId="4" type="noConversion"/>
  </si>
  <si>
    <t>준공일자</t>
    <phoneticPr fontId="4" type="noConversion"/>
  </si>
  <si>
    <t>분당판교청소년수련관</t>
    <phoneticPr fontId="4" type="noConversion"/>
  </si>
  <si>
    <t>수의계약현황</t>
    <phoneticPr fontId="4" type="noConversion"/>
  </si>
  <si>
    <t>(단위:원)</t>
    <phoneticPr fontId="4" type="noConversion"/>
  </si>
  <si>
    <t>계약기간</t>
    <phoneticPr fontId="4" type="noConversion"/>
  </si>
  <si>
    <t>대표자</t>
    <phoneticPr fontId="4" type="noConversion"/>
  </si>
  <si>
    <t>수의계약사유</t>
    <phoneticPr fontId="4" type="noConversion"/>
  </si>
  <si>
    <t>신도종합서비스</t>
    <phoneticPr fontId="4" type="noConversion"/>
  </si>
  <si>
    <t>오티스엘리베이터㈜</t>
    <phoneticPr fontId="4" type="noConversion"/>
  </si>
  <si>
    <t>바로 엘리베이터㈜</t>
    <phoneticPr fontId="4" type="noConversion"/>
  </si>
  <si>
    <t>웅진코웨이㈜</t>
    <phoneticPr fontId="4" type="noConversion"/>
  </si>
  <si>
    <t>성남소방전기㈜</t>
    <phoneticPr fontId="4" type="noConversion"/>
  </si>
  <si>
    <t>본 부</t>
    <phoneticPr fontId="4" type="noConversion"/>
  </si>
  <si>
    <t>소  재  지</t>
    <phoneticPr fontId="4" type="noConversion"/>
  </si>
  <si>
    <t>- 해당사항 없음 -</t>
    <phoneticPr fontId="4" type="noConversion"/>
  </si>
  <si>
    <t>분당판교청소년수련관</t>
    <phoneticPr fontId="4" type="noConversion"/>
  </si>
  <si>
    <t>- 해당사항 없음 -</t>
    <phoneticPr fontId="4" type="noConversion"/>
  </si>
  <si>
    <t>2022년 승강기 위탁관리(수련관)</t>
    <phoneticPr fontId="4" type="noConversion"/>
  </si>
  <si>
    <t>2022년 승강기 위탁관리(수영장)</t>
    <phoneticPr fontId="4" type="noConversion"/>
  </si>
  <si>
    <t>2022년 소방안전관리 위탁대행</t>
    <phoneticPr fontId="4" type="noConversion"/>
  </si>
  <si>
    <t>2022년 무인경비시스템 위탁관리</t>
    <phoneticPr fontId="4" type="noConversion"/>
  </si>
  <si>
    <t>2022년 복합기 임대차 계약</t>
    <phoneticPr fontId="4" type="noConversion"/>
  </si>
  <si>
    <t>2022년 수련관 승강기 위탁관리(수련관)</t>
    <phoneticPr fontId="4" type="noConversion"/>
  </si>
  <si>
    <t>2022년 수영장 승강기 위탁관리(수영장)</t>
    <phoneticPr fontId="4" type="noConversion"/>
  </si>
  <si>
    <t>2022년 정수기,비데,공기청정기 
위탁관리</t>
    <phoneticPr fontId="4" type="noConversion"/>
  </si>
  <si>
    <t>분당판교청소년수련관 청소년방과후아카데미 위탁급식 용역</t>
    <phoneticPr fontId="4" type="noConversion"/>
  </si>
  <si>
    <t>㈜행복도시락 성남점</t>
    <phoneticPr fontId="4" type="noConversion"/>
  </si>
  <si>
    <t>2022년 복합기 임대차 계약(방과후아카데미)</t>
    <phoneticPr fontId="4" type="noConversion"/>
  </si>
  <si>
    <t>2022년도 시설관리용역 계약</t>
    <phoneticPr fontId="4" type="noConversion"/>
  </si>
  <si>
    <t>사회복지법인 한국노인생활지원재단</t>
    <phoneticPr fontId="4" type="noConversion"/>
  </si>
  <si>
    <t>2022년도 방역소독 위탁 계약</t>
    <phoneticPr fontId="4" type="noConversion"/>
  </si>
  <si>
    <t>㈜문일종합관리</t>
    <phoneticPr fontId="4" type="noConversion"/>
  </si>
  <si>
    <t>2022년 무인경비시스템 위탁관리</t>
    <phoneticPr fontId="4" type="noConversion"/>
  </si>
  <si>
    <t>2022년 복합기 유지관리</t>
    <phoneticPr fontId="4" type="noConversion"/>
  </si>
  <si>
    <t>2022년 복합기 임대차 계약(방과후아카데미)</t>
    <phoneticPr fontId="4" type="noConversion"/>
  </si>
  <si>
    <t>분당판교청소년수련관</t>
    <phoneticPr fontId="4" type="noConversion"/>
  </si>
  <si>
    <t>㈜문일종합관리</t>
    <phoneticPr fontId="4" type="noConversion"/>
  </si>
  <si>
    <t>본부</t>
    <phoneticPr fontId="4" type="noConversion"/>
  </si>
  <si>
    <t>2022년 소방안전관리 위탁</t>
    <phoneticPr fontId="4" type="noConversion"/>
  </si>
  <si>
    <t>사회복지법인 한국노인생활지원재단</t>
    <phoneticPr fontId="4" type="noConversion"/>
  </si>
  <si>
    <t>분당판교청소년수련관 청소년방과후아카데미 위탁급식 용역</t>
    <phoneticPr fontId="4" type="noConversion"/>
  </si>
  <si>
    <t>㈜행복도시락 성남점</t>
    <phoneticPr fontId="4" type="noConversion"/>
  </si>
  <si>
    <t>2022년 청소년방과후아카데미 등하원 지원업체 위수탁 계약</t>
  </si>
  <si>
    <t>㈜서울고속관광</t>
  </si>
  <si>
    <t>- 해당사항 없음 -</t>
    <phoneticPr fontId="4" type="noConversion"/>
  </si>
  <si>
    <t>분당판교청소년수련관</t>
    <phoneticPr fontId="4" type="noConversion"/>
  </si>
  <si>
    <t>2022년 정수기, 비데, 공기청정기 위탁관리</t>
    <phoneticPr fontId="4" type="noConversion"/>
  </si>
  <si>
    <t>바로엘리베이터㈜</t>
    <phoneticPr fontId="4" type="noConversion"/>
  </si>
  <si>
    <t>웅진코웨이㈜</t>
    <phoneticPr fontId="4" type="noConversion"/>
  </si>
  <si>
    <t>수의</t>
    <phoneticPr fontId="4" type="noConversion"/>
  </si>
  <si>
    <t>2022년 인터넷 전화</t>
    <phoneticPr fontId="4" type="noConversion"/>
  </si>
  <si>
    <t>2022년 인터넷망</t>
    <phoneticPr fontId="4" type="noConversion"/>
  </si>
  <si>
    <t>㈜케이티</t>
    <phoneticPr fontId="4" type="noConversion"/>
  </si>
  <si>
    <t>i7-12700h, RTX3060</t>
    <phoneticPr fontId="4" type="noConversion"/>
  </si>
  <si>
    <t>박규원</t>
    <phoneticPr fontId="4" type="noConversion"/>
  </si>
  <si>
    <t>031-729-9633</t>
    <phoneticPr fontId="4" type="noConversion"/>
  </si>
  <si>
    <t>판교수련관</t>
    <phoneticPr fontId="4" type="noConversion"/>
  </si>
  <si>
    <t>안전예방교육 골든타임『골든타임』5월 프로그램 계약</t>
    <phoneticPr fontId="4" type="noConversion"/>
  </si>
  <si>
    <t>이규헌</t>
    <phoneticPr fontId="4" type="noConversion"/>
  </si>
  <si>
    <t>수의</t>
    <phoneticPr fontId="4" type="noConversion"/>
  </si>
  <si>
    <t>일반</t>
    <phoneticPr fontId="4" type="noConversion"/>
  </si>
  <si>
    <t>소액수의</t>
    <phoneticPr fontId="4" type="noConversion"/>
  </si>
  <si>
    <t>㈜엘지코리아</t>
    <phoneticPr fontId="4" type="noConversion"/>
  </si>
  <si>
    <t>서울시 송파구 오금로46길 25, 601호(가락동, 일정빌딩)</t>
    <phoneticPr fontId="4" type="noConversion"/>
  </si>
  <si>
    <t>2022.05.04.</t>
    <phoneticPr fontId="4" type="noConversion"/>
  </si>
  <si>
    <t>지방자치단체를 당사자로 하는 계약에 관한 법률 시행령 제25조1항에 의한 수의계약</t>
    <phoneticPr fontId="4" type="noConversion"/>
  </si>
  <si>
    <t>분당판교청소년수련관</t>
    <phoneticPr fontId="4" type="noConversion"/>
  </si>
  <si>
    <t>6월 물품 발주계획</t>
    <phoneticPr fontId="4" type="noConversion"/>
  </si>
  <si>
    <t>6월 용역 발주계획</t>
    <phoneticPr fontId="4" type="noConversion"/>
  </si>
  <si>
    <t>6월 공사 발주계획</t>
    <phoneticPr fontId="4" type="noConversion"/>
  </si>
  <si>
    <t>6월</t>
    <phoneticPr fontId="4" type="noConversion"/>
  </si>
  <si>
    <t>6월</t>
    <phoneticPr fontId="4" type="noConversion"/>
  </si>
  <si>
    <t>식</t>
    <phoneticPr fontId="4" type="noConversion"/>
  </si>
  <si>
    <t>수의</t>
    <phoneticPr fontId="4" type="noConversion"/>
  </si>
  <si>
    <t>031-729-9652</t>
    <phoneticPr fontId="4" type="noConversion"/>
  </si>
  <si>
    <t>청소년방과후아카데미 온라인 학습 프로그램</t>
    <phoneticPr fontId="4" type="noConversion"/>
  </si>
  <si>
    <t>제2회 성남시청소년어울림마당 임차계약</t>
    <phoneticPr fontId="4" type="noConversion"/>
  </si>
  <si>
    <t>판교수련관</t>
    <phoneticPr fontId="4" type="noConversion"/>
  </si>
  <si>
    <t>박태서</t>
    <phoneticPr fontId="4" type="noConversion"/>
  </si>
  <si>
    <t>오은경</t>
    <phoneticPr fontId="4" type="noConversion"/>
  </si>
  <si>
    <t>031-729-9651</t>
    <phoneticPr fontId="4" type="noConversion"/>
  </si>
  <si>
    <t>031-729-9642</t>
    <phoneticPr fontId="4" type="noConversion"/>
  </si>
  <si>
    <t>6월</t>
    <phoneticPr fontId="4" type="noConversion"/>
  </si>
  <si>
    <t>배수펌프 등 기계설비 보수</t>
    <phoneticPr fontId="4" type="noConversion"/>
  </si>
  <si>
    <t>수의</t>
    <phoneticPr fontId="4" type="noConversion"/>
  </si>
  <si>
    <t>기계</t>
    <phoneticPr fontId="4" type="noConversion"/>
  </si>
  <si>
    <t>-</t>
    <phoneticPr fontId="4" type="noConversion"/>
  </si>
  <si>
    <t>-</t>
    <phoneticPr fontId="4" type="noConversion"/>
  </si>
  <si>
    <t>판교수련관</t>
    <phoneticPr fontId="4" type="noConversion"/>
  </si>
  <si>
    <t>이찬형</t>
    <phoneticPr fontId="4" type="noConversion"/>
  </si>
  <si>
    <t>031-729-9613</t>
    <phoneticPr fontId="4" type="noConversion"/>
  </si>
  <si>
    <t>이 하</t>
    <phoneticPr fontId="4" type="noConversion"/>
  </si>
  <si>
    <t>여 백</t>
    <phoneticPr fontId="4" type="noConversion"/>
  </si>
  <si>
    <t>5회</t>
    <phoneticPr fontId="4" type="noConversion"/>
  </si>
  <si>
    <t>5월 대금지급현황</t>
    <phoneticPr fontId="4" type="noConversion"/>
  </si>
  <si>
    <t>5월 준공검사현황</t>
    <phoneticPr fontId="4" type="noConversion"/>
  </si>
  <si>
    <t>5월 계약현황 공개</t>
    <phoneticPr fontId="4" type="noConversion"/>
  </si>
  <si>
    <t>안전예방 골든타임 5월 프로그램 계약</t>
    <phoneticPr fontId="4" type="noConversion"/>
  </si>
  <si>
    <t>2022. 상반기 시설물 정밀안전점검</t>
    <phoneticPr fontId="4" type="noConversion"/>
  </si>
  <si>
    <t>청소년방과후아카데미 온라인 학습 프로그램</t>
    <phoneticPr fontId="4" type="noConversion"/>
  </si>
  <si>
    <t>2022.05.10.</t>
    <phoneticPr fontId="4" type="noConversion"/>
  </si>
  <si>
    <t>2022.05.24.</t>
    <phoneticPr fontId="4" type="noConversion"/>
  </si>
  <si>
    <t>2022.06.03.</t>
    <phoneticPr fontId="4" type="noConversion"/>
  </si>
  <si>
    <t>2022.05.06.</t>
    <phoneticPr fontId="4" type="noConversion"/>
  </si>
  <si>
    <t>시설물안전연구원㈜</t>
    <phoneticPr fontId="4" type="noConversion"/>
  </si>
  <si>
    <t>경기도 성남시 중원구 광명로115</t>
    <phoneticPr fontId="4" type="noConversion"/>
  </si>
  <si>
    <t>2022.05.31.</t>
    <phoneticPr fontId="4" type="noConversion"/>
  </si>
  <si>
    <t>2022.06.02.</t>
    <phoneticPr fontId="4" type="noConversion"/>
  </si>
  <si>
    <t>2022.12.31.</t>
    <phoneticPr fontId="4" type="noConversion"/>
  </si>
  <si>
    <t xml:space="preserve">㈜아이스크림에튜 </t>
    <phoneticPr fontId="4" type="noConversion"/>
  </si>
  <si>
    <t>서울특별시 강남구 테헤란로 88길15</t>
    <phoneticPr fontId="4" type="noConversion"/>
  </si>
  <si>
    <t>05.10. ~ 05.24.</t>
    <phoneticPr fontId="4" type="noConversion"/>
  </si>
  <si>
    <t>고경옥</t>
    <phoneticPr fontId="4" type="noConversion"/>
  </si>
  <si>
    <t>05.06. ~ 06.03.</t>
    <phoneticPr fontId="4" type="noConversion"/>
  </si>
  <si>
    <t>최명란</t>
    <phoneticPr fontId="4" type="noConversion"/>
  </si>
  <si>
    <t>06.01. ~ 12.31.</t>
    <phoneticPr fontId="4" type="noConversion"/>
  </si>
  <si>
    <t>이윤석</t>
    <phoneticPr fontId="4" type="noConversion"/>
  </si>
  <si>
    <t>2022년 공공청소년수련시설프로그램 장비 구입</t>
    <phoneticPr fontId="4" type="noConversion"/>
  </si>
  <si>
    <t>4회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</si>
</sst>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-* #,##0_-;\-* #,##0_-;_-* &quot;-&quot;_-;_-@_-"/>
    <numFmt numFmtId="176" formatCode="#,##0_ "/>
    <numFmt numFmtId="177" formatCode="m&quot;월&quot;\ d&quot;일&quot;;@"/>
    <numFmt numFmtId="178" formatCode="0.000%"/>
    <numFmt numFmtId="179" formatCode="###,##0"/>
    <numFmt numFmtId="180" formatCode="0.000_);[Red]\(0.000\)"/>
  </numFmts>
  <fonts count="35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name val="돋움"/>
      <family val="3"/>
      <charset val="129"/>
    </font>
    <font>
      <b/>
      <sz val="20"/>
      <name val="돋움"/>
      <family val="3"/>
      <charset val="129"/>
    </font>
    <font>
      <sz val="10"/>
      <name val="굴림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b/>
      <sz val="14"/>
      <name val="돋움"/>
      <family val="3"/>
      <charset val="129"/>
    </font>
    <font>
      <sz val="9"/>
      <color theme="1"/>
      <name val="돋움"/>
      <family val="3"/>
      <charset val="129"/>
    </font>
    <font>
      <b/>
      <sz val="20"/>
      <color indexed="8"/>
      <name val="돋움"/>
      <family val="3"/>
      <charset val="129"/>
    </font>
    <font>
      <b/>
      <sz val="14"/>
      <color indexed="8"/>
      <name val="돋움"/>
      <family val="3"/>
      <charset val="129"/>
    </font>
    <font>
      <b/>
      <sz val="9"/>
      <color indexed="8"/>
      <name val="돋움"/>
      <family val="3"/>
      <charset val="129"/>
    </font>
    <font>
      <sz val="11"/>
      <color rgb="FF000000"/>
      <name val="돋움"/>
      <family val="3"/>
      <charset val="129"/>
    </font>
    <font>
      <b/>
      <sz val="13"/>
      <color rgb="FF000000"/>
      <name val="돋움"/>
      <family val="3"/>
      <charset val="129"/>
    </font>
    <font>
      <sz val="12"/>
      <color rgb="FF000000"/>
      <name val="돋움"/>
      <family val="3"/>
      <charset val="129"/>
    </font>
    <font>
      <sz val="13"/>
      <color rgb="FF000000"/>
      <name val="굴림체"/>
      <family val="3"/>
      <charset val="129"/>
    </font>
    <font>
      <b/>
      <sz val="12"/>
      <color rgb="FF000000"/>
      <name val="돋움"/>
      <family val="3"/>
      <charset val="129"/>
    </font>
    <font>
      <b/>
      <sz val="9"/>
      <color indexed="8"/>
      <name val="굴림체"/>
      <family val="3"/>
      <charset val="129"/>
    </font>
    <font>
      <sz val="9"/>
      <name val="맑은 고딕"/>
      <family val="3"/>
      <charset val="129"/>
      <scheme val="major"/>
    </font>
    <font>
      <sz val="9"/>
      <color indexed="63"/>
      <name val="맑은 고딕"/>
      <family val="3"/>
      <charset val="129"/>
      <scheme val="major"/>
    </font>
    <font>
      <sz val="9"/>
      <name val="맑은 고딕"/>
      <family val="3"/>
      <charset val="129"/>
      <scheme val="minor"/>
    </font>
    <font>
      <sz val="9"/>
      <color indexed="63"/>
      <name val="맑은 고딕"/>
      <family val="3"/>
      <charset val="129"/>
      <scheme val="minor"/>
    </font>
    <font>
      <sz val="13"/>
      <color rgb="FF000000"/>
      <name val="굴림"/>
      <family val="3"/>
      <charset val="129"/>
    </font>
    <font>
      <sz val="9"/>
      <name val="굴림체"/>
      <family val="3"/>
      <charset val="129"/>
    </font>
    <font>
      <sz val="10"/>
      <color theme="1"/>
      <name val="돋움"/>
      <family val="3"/>
      <charset val="129"/>
    </font>
    <font>
      <sz val="10"/>
      <color theme="1"/>
      <name val="굴림"/>
      <family val="3"/>
      <charset val="129"/>
    </font>
    <font>
      <sz val="10"/>
      <color theme="1"/>
      <name val="맑은 고딕"/>
      <family val="3"/>
      <charset val="129"/>
      <scheme val="major"/>
    </font>
    <font>
      <sz val="11"/>
      <color theme="1"/>
      <name val="돋움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5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/>
      <right/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hair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hair">
        <color indexed="64"/>
      </top>
      <bottom/>
      <diagonal/>
    </border>
    <border>
      <left style="thin">
        <color indexed="64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6">
    <xf numFmtId="0" fontId="0" fillId="0" borderId="0"/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219">
    <xf numFmtId="0" fontId="0" fillId="0" borderId="0" xfId="0"/>
    <xf numFmtId="0" fontId="0" fillId="0" borderId="0" xfId="0" applyNumberFormat="1" applyFont="1" applyFill="1" applyBorder="1" applyAlignment="1" applyProtection="1"/>
    <xf numFmtId="0" fontId="9" fillId="0" borderId="2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177" fontId="9" fillId="0" borderId="2" xfId="0" applyNumberFormat="1" applyFont="1" applyFill="1" applyBorder="1" applyAlignment="1" applyProtection="1">
      <alignment horizontal="center" vertical="center"/>
    </xf>
    <xf numFmtId="0" fontId="10" fillId="0" borderId="0" xfId="0" applyFont="1" applyBorder="1" applyAlignment="1">
      <alignment horizontal="right" vertical="center"/>
    </xf>
    <xf numFmtId="0" fontId="0" fillId="0" borderId="0" xfId="0" applyAlignment="1">
      <alignment horizontal="right"/>
    </xf>
    <xf numFmtId="41" fontId="0" fillId="0" borderId="0" xfId="1" applyFont="1" applyFill="1" applyBorder="1" applyAlignment="1" applyProtection="1"/>
    <xf numFmtId="14" fontId="0" fillId="0" borderId="0" xfId="0" applyNumberFormat="1" applyFont="1" applyFill="1" applyBorder="1" applyAlignment="1" applyProtection="1"/>
    <xf numFmtId="0" fontId="0" fillId="0" borderId="0" xfId="0" applyNumberFormat="1" applyFont="1" applyFill="1" applyBorder="1" applyAlignment="1" applyProtection="1">
      <alignment wrapText="1"/>
    </xf>
    <xf numFmtId="0" fontId="0" fillId="0" borderId="0" xfId="0"/>
    <xf numFmtId="0" fontId="0" fillId="0" borderId="0" xfId="0" applyFont="1"/>
    <xf numFmtId="41" fontId="9" fillId="0" borderId="0" xfId="1" applyFont="1" applyFill="1" applyBorder="1" applyAlignment="1" applyProtection="1"/>
    <xf numFmtId="0" fontId="0" fillId="0" borderId="0" xfId="0" applyNumberFormat="1" applyFont="1" applyFill="1" applyBorder="1" applyAlignment="1" applyProtection="1">
      <alignment horizontal="center"/>
    </xf>
    <xf numFmtId="0" fontId="0" fillId="0" borderId="0" xfId="0" applyNumberFormat="1" applyFont="1" applyFill="1" applyBorder="1" applyAlignment="1" applyProtection="1">
      <alignment horizontal="left"/>
    </xf>
    <xf numFmtId="41" fontId="9" fillId="0" borderId="0" xfId="1" applyFont="1" applyFill="1" applyBorder="1" applyAlignment="1" applyProtection="1">
      <alignment horizontal="center"/>
    </xf>
    <xf numFmtId="0" fontId="7" fillId="0" borderId="1" xfId="0" applyNumberFormat="1" applyFont="1" applyFill="1" applyBorder="1" applyAlignment="1" applyProtection="1">
      <alignment horizontal="right" vertical="center"/>
    </xf>
    <xf numFmtId="0" fontId="19" fillId="0" borderId="3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24" fillId="0" borderId="1" xfId="0" applyNumberFormat="1" applyFont="1" applyFill="1" applyBorder="1" applyAlignment="1" applyProtection="1">
      <alignment horizontal="center" vertical="center"/>
    </xf>
    <xf numFmtId="0" fontId="24" fillId="0" borderId="1" xfId="0" applyNumberFormat="1" applyFont="1" applyFill="1" applyBorder="1" applyAlignment="1" applyProtection="1">
      <alignment horizontal="left" vertical="center"/>
    </xf>
    <xf numFmtId="14" fontId="19" fillId="4" borderId="3" xfId="0" applyNumberFormat="1" applyFont="1" applyFill="1" applyBorder="1" applyAlignment="1">
      <alignment horizontal="center" vertical="center" wrapText="1"/>
    </xf>
    <xf numFmtId="0" fontId="3" fillId="0" borderId="2" xfId="0" quotePrefix="1" applyFont="1" applyBorder="1" applyAlignment="1">
      <alignment horizontal="center" vertical="center" wrapText="1"/>
    </xf>
    <xf numFmtId="177" fontId="9" fillId="2" borderId="2" xfId="0" applyNumberFormat="1" applyFont="1" applyFill="1" applyBorder="1" applyAlignment="1" applyProtection="1">
      <alignment horizontal="center" vertical="center"/>
    </xf>
    <xf numFmtId="0" fontId="24" fillId="0" borderId="1" xfId="0" applyNumberFormat="1" applyFont="1" applyFill="1" applyBorder="1" applyAlignment="1" applyProtection="1">
      <alignment horizontal="right" vertical="center"/>
    </xf>
    <xf numFmtId="0" fontId="10" fillId="0" borderId="0" xfId="0" applyFont="1" applyBorder="1" applyAlignment="1">
      <alignment horizontal="center" vertical="center"/>
    </xf>
    <xf numFmtId="0" fontId="23" fillId="2" borderId="3" xfId="0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16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left" vertical="center"/>
    </xf>
    <xf numFmtId="41" fontId="5" fillId="0" borderId="0" xfId="1" applyFont="1" applyFill="1" applyBorder="1" applyAlignment="1" applyProtection="1">
      <alignment horizontal="center" vertical="center"/>
    </xf>
    <xf numFmtId="14" fontId="5" fillId="0" borderId="0" xfId="0" applyNumberFormat="1" applyFont="1" applyFill="1" applyBorder="1" applyAlignment="1" applyProtection="1">
      <alignment horizontal="center" vertical="center"/>
    </xf>
    <xf numFmtId="14" fontId="7" fillId="0" borderId="0" xfId="0" applyNumberFormat="1" applyFont="1" applyFill="1" applyBorder="1" applyAlignment="1" applyProtection="1">
      <alignment horizontal="center" vertical="center"/>
    </xf>
    <xf numFmtId="41" fontId="18" fillId="0" borderId="0" xfId="1" applyFont="1" applyFill="1" applyBorder="1" applyAlignment="1" applyProtection="1">
      <alignment horizontal="center" vertical="center"/>
    </xf>
    <xf numFmtId="0" fontId="18" fillId="0" borderId="0" xfId="0" applyNumberFormat="1" applyFont="1" applyFill="1" applyBorder="1" applyAlignment="1" applyProtection="1">
      <alignment horizontal="right" vertical="center"/>
    </xf>
    <xf numFmtId="0" fontId="9" fillId="2" borderId="24" xfId="0" applyFont="1" applyFill="1" applyBorder="1" applyAlignment="1">
      <alignment horizontal="center" vertical="center"/>
    </xf>
    <xf numFmtId="0" fontId="15" fillId="2" borderId="25" xfId="0" applyNumberFormat="1" applyFont="1" applyFill="1" applyBorder="1" applyAlignment="1" applyProtection="1">
      <alignment horizontal="center" vertical="center"/>
    </xf>
    <xf numFmtId="49" fontId="9" fillId="2" borderId="25" xfId="0" applyNumberFormat="1" applyFont="1" applyFill="1" applyBorder="1" applyAlignment="1" applyProtection="1">
      <alignment horizontal="center" vertical="center"/>
    </xf>
    <xf numFmtId="49" fontId="15" fillId="2" borderId="25" xfId="0" applyNumberFormat="1" applyFont="1" applyFill="1" applyBorder="1" applyAlignment="1" applyProtection="1">
      <alignment horizontal="center" vertical="center"/>
    </xf>
    <xf numFmtId="41" fontId="15" fillId="2" borderId="25" xfId="1" applyFont="1" applyFill="1" applyBorder="1" applyAlignment="1" applyProtection="1">
      <alignment horizontal="center" vertical="center"/>
    </xf>
    <xf numFmtId="49" fontId="15" fillId="2" borderId="26" xfId="0" applyNumberFormat="1" applyFont="1" applyFill="1" applyBorder="1" applyAlignment="1" applyProtection="1">
      <alignment horizontal="center" vertical="center"/>
    </xf>
    <xf numFmtId="49" fontId="8" fillId="2" borderId="25" xfId="0" applyNumberFormat="1" applyFont="1" applyFill="1" applyBorder="1" applyAlignment="1" applyProtection="1">
      <alignment horizontal="center" vertical="center" wrapText="1"/>
    </xf>
    <xf numFmtId="49" fontId="8" fillId="2" borderId="25" xfId="0" applyNumberFormat="1" applyFont="1" applyFill="1" applyBorder="1" applyAlignment="1" applyProtection="1">
      <alignment horizontal="center" vertical="center"/>
    </xf>
    <xf numFmtId="41" fontId="8" fillId="2" borderId="25" xfId="1" applyFont="1" applyFill="1" applyBorder="1" applyAlignment="1" applyProtection="1">
      <alignment horizontal="center" vertical="center"/>
    </xf>
    <xf numFmtId="14" fontId="8" fillId="2" borderId="25" xfId="0" applyNumberFormat="1" applyFont="1" applyFill="1" applyBorder="1" applyAlignment="1" applyProtection="1">
      <alignment horizontal="center" vertical="center"/>
    </xf>
    <xf numFmtId="14" fontId="8" fillId="2" borderId="25" xfId="0" applyNumberFormat="1" applyFont="1" applyFill="1" applyBorder="1" applyAlignment="1" applyProtection="1">
      <alignment horizontal="center" vertical="center" wrapText="1"/>
    </xf>
    <xf numFmtId="49" fontId="8" fillId="2" borderId="26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8" fillId="2" borderId="24" xfId="0" applyNumberFormat="1" applyFont="1" applyFill="1" applyBorder="1" applyAlignment="1" applyProtection="1">
      <alignment horizontal="center" vertical="center"/>
    </xf>
    <xf numFmtId="0" fontId="0" fillId="0" borderId="29" xfId="0" applyNumberFormat="1" applyFont="1" applyFill="1" applyBorder="1" applyAlignment="1" applyProtection="1">
      <alignment horizontal="center" vertical="center"/>
    </xf>
    <xf numFmtId="0" fontId="3" fillId="0" borderId="30" xfId="0" quotePrefix="1" applyFont="1" applyBorder="1" applyAlignment="1">
      <alignment horizontal="center" vertical="center" wrapText="1"/>
    </xf>
    <xf numFmtId="0" fontId="27" fillId="0" borderId="30" xfId="0" applyFont="1" applyBorder="1" applyAlignment="1" applyProtection="1">
      <alignment horizontal="center" vertical="center" wrapText="1"/>
    </xf>
    <xf numFmtId="179" fontId="28" fillId="0" borderId="30" xfId="0" applyNumberFormat="1" applyFont="1" applyBorder="1" applyAlignment="1" applyProtection="1">
      <alignment horizontal="center" vertical="center" wrapText="1"/>
    </xf>
    <xf numFmtId="0" fontId="28" fillId="0" borderId="30" xfId="0" applyFont="1" applyBorder="1" applyAlignment="1" applyProtection="1">
      <alignment horizontal="center" vertical="center"/>
    </xf>
    <xf numFmtId="176" fontId="27" fillId="0" borderId="30" xfId="0" applyNumberFormat="1" applyFont="1" applyBorder="1" applyAlignment="1" applyProtection="1">
      <alignment horizontal="center" vertical="center"/>
    </xf>
    <xf numFmtId="0" fontId="27" fillId="0" borderId="30" xfId="0" applyFont="1" applyBorder="1" applyAlignment="1" applyProtection="1">
      <alignment horizontal="center" vertical="center"/>
    </xf>
    <xf numFmtId="0" fontId="0" fillId="0" borderId="31" xfId="0" applyNumberFormat="1" applyFont="1" applyFill="1" applyBorder="1" applyAlignment="1" applyProtection="1">
      <alignment horizontal="center"/>
    </xf>
    <xf numFmtId="0" fontId="3" fillId="2" borderId="24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11" fillId="3" borderId="24" xfId="0" applyFont="1" applyFill="1" applyBorder="1" applyAlignment="1">
      <alignment horizontal="center" vertical="center"/>
    </xf>
    <xf numFmtId="0" fontId="11" fillId="3" borderId="25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/>
    </xf>
    <xf numFmtId="180" fontId="11" fillId="3" borderId="25" xfId="0" applyNumberFormat="1" applyFont="1" applyFill="1" applyBorder="1" applyAlignment="1">
      <alignment horizontal="center" vertical="center" wrapText="1"/>
    </xf>
    <xf numFmtId="0" fontId="11" fillId="3" borderId="26" xfId="0" applyFont="1" applyFill="1" applyBorder="1" applyAlignment="1">
      <alignment horizontal="center" vertical="center"/>
    </xf>
    <xf numFmtId="0" fontId="26" fillId="0" borderId="30" xfId="0" applyFont="1" applyBorder="1" applyAlignment="1" applyProtection="1">
      <alignment horizontal="center" vertical="center" shrinkToFit="1"/>
    </xf>
    <xf numFmtId="0" fontId="25" fillId="0" borderId="30" xfId="0" applyFont="1" applyBorder="1" applyAlignment="1" applyProtection="1">
      <alignment horizontal="center" vertical="center" shrinkToFit="1"/>
    </xf>
    <xf numFmtId="4" fontId="25" fillId="0" borderId="30" xfId="0" applyNumberFormat="1" applyFont="1" applyFill="1" applyBorder="1" applyAlignment="1" applyProtection="1">
      <alignment horizontal="center" vertical="center" shrinkToFit="1"/>
    </xf>
    <xf numFmtId="178" fontId="25" fillId="0" borderId="30" xfId="0" applyNumberFormat="1" applyFont="1" applyFill="1" applyBorder="1" applyAlignment="1" applyProtection="1">
      <alignment horizontal="center" vertical="center" shrinkToFit="1"/>
    </xf>
    <xf numFmtId="0" fontId="25" fillId="0" borderId="30" xfId="0" quotePrefix="1" applyNumberFormat="1" applyFont="1" applyFill="1" applyBorder="1" applyAlignment="1" applyProtection="1">
      <alignment horizontal="center" vertical="center" shrinkToFit="1"/>
    </xf>
    <xf numFmtId="0" fontId="25" fillId="0" borderId="31" xfId="0" applyNumberFormat="1" applyFont="1" applyFill="1" applyBorder="1" applyAlignment="1" applyProtection="1">
      <alignment horizontal="center" vertical="center" wrapText="1" shrinkToFit="1"/>
    </xf>
    <xf numFmtId="0" fontId="23" fillId="2" borderId="19" xfId="0" applyFont="1" applyFill="1" applyBorder="1" applyAlignment="1">
      <alignment horizontal="center" vertical="center" wrapText="1"/>
    </xf>
    <xf numFmtId="0" fontId="21" fillId="2" borderId="3" xfId="0" applyFont="1" applyFill="1" applyBorder="1" applyAlignment="1">
      <alignment horizontal="center" vertical="center" wrapText="1"/>
    </xf>
    <xf numFmtId="0" fontId="21" fillId="2" borderId="7" xfId="0" applyFont="1" applyFill="1" applyBorder="1" applyAlignment="1">
      <alignment horizontal="center" vertical="center" wrapText="1"/>
    </xf>
    <xf numFmtId="0" fontId="21" fillId="0" borderId="3" xfId="0" quotePrefix="1" applyFont="1" applyBorder="1" applyAlignment="1">
      <alignment horizontal="center" vertical="center" wrapText="1"/>
    </xf>
    <xf numFmtId="0" fontId="21" fillId="4" borderId="3" xfId="0" applyFont="1" applyFill="1" applyBorder="1" applyAlignment="1">
      <alignment horizontal="center" vertical="center" wrapText="1"/>
    </xf>
    <xf numFmtId="0" fontId="23" fillId="2" borderId="11" xfId="0" applyFont="1" applyFill="1" applyBorder="1" applyAlignment="1">
      <alignment horizontal="center" vertical="center" wrapText="1"/>
    </xf>
    <xf numFmtId="0" fontId="23" fillId="2" borderId="15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left" vertical="center"/>
    </xf>
    <xf numFmtId="0" fontId="11" fillId="0" borderId="29" xfId="0" applyFont="1" applyFill="1" applyBorder="1" applyAlignment="1">
      <alignment horizontal="center" vertical="center"/>
    </xf>
    <xf numFmtId="0" fontId="11" fillId="0" borderId="30" xfId="0" applyFont="1" applyFill="1" applyBorder="1" applyAlignment="1">
      <alignment horizontal="center" vertical="center" wrapText="1"/>
    </xf>
    <xf numFmtId="0" fontId="11" fillId="0" borderId="30" xfId="0" applyFont="1" applyFill="1" applyBorder="1" applyAlignment="1">
      <alignment horizontal="center" vertical="center"/>
    </xf>
    <xf numFmtId="0" fontId="11" fillId="0" borderId="31" xfId="0" applyFont="1" applyFill="1" applyBorder="1" applyAlignment="1">
      <alignment horizontal="center" vertical="center"/>
    </xf>
    <xf numFmtId="0" fontId="22" fillId="0" borderId="2" xfId="0" applyFont="1" applyBorder="1" applyAlignment="1">
      <alignment horizontal="center" vertical="center" shrinkToFit="1"/>
    </xf>
    <xf numFmtId="14" fontId="29" fillId="4" borderId="3" xfId="0" applyNumberFormat="1" applyFont="1" applyFill="1" applyBorder="1" applyAlignment="1">
      <alignment horizontal="center" vertical="center" wrapText="1"/>
    </xf>
    <xf numFmtId="0" fontId="9" fillId="0" borderId="27" xfId="0" applyFont="1" applyFill="1" applyBorder="1" applyAlignment="1">
      <alignment horizontal="center" vertical="center"/>
    </xf>
    <xf numFmtId="41" fontId="22" fillId="0" borderId="2" xfId="1" applyFont="1" applyBorder="1" applyAlignment="1">
      <alignment horizontal="center" vertical="center" shrinkToFit="1"/>
    </xf>
    <xf numFmtId="9" fontId="22" fillId="0" borderId="35" xfId="1" applyNumberFormat="1" applyFont="1" applyBorder="1" applyAlignment="1">
      <alignment horizontal="center" vertical="center" shrinkToFit="1"/>
    </xf>
    <xf numFmtId="41" fontId="9" fillId="0" borderId="2" xfId="1" applyFont="1" applyFill="1" applyBorder="1" applyAlignment="1" applyProtection="1">
      <alignment horizontal="center" vertical="center"/>
    </xf>
    <xf numFmtId="177" fontId="9" fillId="0" borderId="2" xfId="0" applyNumberFormat="1" applyFont="1" applyFill="1" applyBorder="1" applyAlignment="1" applyProtection="1">
      <alignment horizontal="center" vertical="center" wrapText="1"/>
    </xf>
    <xf numFmtId="41" fontId="9" fillId="0" borderId="30" xfId="1" applyFont="1" applyFill="1" applyBorder="1" applyAlignment="1" applyProtection="1">
      <alignment horizontal="center" vertical="center"/>
    </xf>
    <xf numFmtId="14" fontId="9" fillId="0" borderId="2" xfId="0" applyNumberFormat="1" applyFont="1" applyFill="1" applyBorder="1" applyAlignment="1">
      <alignment horizontal="center" vertical="center"/>
    </xf>
    <xf numFmtId="0" fontId="9" fillId="0" borderId="29" xfId="0" applyFont="1" applyFill="1" applyBorder="1" applyAlignment="1">
      <alignment horizontal="center" vertical="center"/>
    </xf>
    <xf numFmtId="177" fontId="9" fillId="0" borderId="30" xfId="0" applyNumberFormat="1" applyFont="1" applyFill="1" applyBorder="1" applyAlignment="1" applyProtection="1">
      <alignment horizontal="center" vertical="center" wrapText="1"/>
    </xf>
    <xf numFmtId="14" fontId="9" fillId="0" borderId="30" xfId="0" applyNumberFormat="1" applyFont="1" applyFill="1" applyBorder="1" applyAlignment="1">
      <alignment horizontal="center" vertical="center"/>
    </xf>
    <xf numFmtId="9" fontId="19" fillId="0" borderId="3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11" fillId="0" borderId="30" xfId="0" quotePrefix="1" applyFont="1" applyFill="1" applyBorder="1" applyAlignment="1">
      <alignment horizontal="center" vertical="center"/>
    </xf>
    <xf numFmtId="176" fontId="9" fillId="0" borderId="2" xfId="0" applyNumberFormat="1" applyFont="1" applyFill="1" applyBorder="1" applyAlignment="1">
      <alignment horizontal="center" vertical="center" shrinkToFit="1"/>
    </xf>
    <xf numFmtId="41" fontId="9" fillId="0" borderId="2" xfId="1" applyFont="1" applyFill="1" applyBorder="1" applyAlignment="1">
      <alignment horizontal="center" vertical="center"/>
    </xf>
    <xf numFmtId="49" fontId="30" fillId="0" borderId="28" xfId="0" applyNumberFormat="1" applyFont="1" applyFill="1" applyBorder="1" applyAlignment="1" applyProtection="1">
      <alignment horizontal="center" vertical="center"/>
    </xf>
    <xf numFmtId="49" fontId="30" fillId="0" borderId="31" xfId="0" applyNumberFormat="1" applyFont="1" applyFill="1" applyBorder="1" applyAlignment="1" applyProtection="1">
      <alignment horizontal="center" vertical="center"/>
    </xf>
    <xf numFmtId="0" fontId="11" fillId="4" borderId="2" xfId="0" applyFont="1" applyFill="1" applyBorder="1" applyAlignment="1">
      <alignment horizontal="center" vertical="center" wrapText="1"/>
    </xf>
    <xf numFmtId="0" fontId="11" fillId="4" borderId="2" xfId="0" applyFont="1" applyFill="1" applyBorder="1" applyAlignment="1">
      <alignment horizontal="center" vertical="center"/>
    </xf>
    <xf numFmtId="0" fontId="11" fillId="4" borderId="28" xfId="0" applyFont="1" applyFill="1" applyBorder="1" applyAlignment="1">
      <alignment horizontal="center" vertical="center"/>
    </xf>
    <xf numFmtId="0" fontId="11" fillId="0" borderId="2" xfId="0" quotePrefix="1" applyFont="1" applyFill="1" applyBorder="1" applyAlignment="1">
      <alignment horizontal="center" vertical="center"/>
    </xf>
    <xf numFmtId="0" fontId="0" fillId="4" borderId="0" xfId="0" applyFill="1"/>
    <xf numFmtId="0" fontId="11" fillId="4" borderId="27" xfId="0" applyFont="1" applyFill="1" applyBorder="1" applyAlignment="1">
      <alignment horizontal="center" vertical="center"/>
    </xf>
    <xf numFmtId="41" fontId="11" fillId="4" borderId="2" xfId="1" applyFont="1" applyFill="1" applyBorder="1" applyAlignment="1">
      <alignment horizontal="center" vertical="center"/>
    </xf>
    <xf numFmtId="0" fontId="9" fillId="0" borderId="0" xfId="0" applyNumberFormat="1" applyFont="1" applyFill="1" applyBorder="1" applyAlignment="1" applyProtection="1">
      <alignment horizontal="center"/>
    </xf>
    <xf numFmtId="176" fontId="9" fillId="0" borderId="2" xfId="0" applyNumberFormat="1" applyFont="1" applyFill="1" applyBorder="1" applyAlignment="1">
      <alignment horizontal="left" vertical="center" wrapText="1" shrinkToFit="1"/>
    </xf>
    <xf numFmtId="176" fontId="9" fillId="0" borderId="2" xfId="0" quotePrefix="1" applyNumberFormat="1" applyFont="1" applyFill="1" applyBorder="1" applyAlignment="1">
      <alignment horizontal="left" vertical="center" wrapText="1" shrinkToFit="1"/>
    </xf>
    <xf numFmtId="0" fontId="9" fillId="0" borderId="0" xfId="0" applyNumberFormat="1" applyFont="1" applyFill="1" applyBorder="1" applyAlignment="1" applyProtection="1">
      <alignment horizontal="left"/>
    </xf>
    <xf numFmtId="0" fontId="9" fillId="4" borderId="27" xfId="0" applyFont="1" applyFill="1" applyBorder="1" applyAlignment="1">
      <alignment horizontal="center" vertical="center"/>
    </xf>
    <xf numFmtId="0" fontId="9" fillId="4" borderId="2" xfId="0" applyNumberFormat="1" applyFont="1" applyFill="1" applyBorder="1" applyAlignment="1" applyProtection="1">
      <alignment horizontal="center" vertical="center"/>
    </xf>
    <xf numFmtId="176" fontId="9" fillId="4" borderId="2" xfId="0" applyNumberFormat="1" applyFont="1" applyFill="1" applyBorder="1" applyAlignment="1">
      <alignment horizontal="center" vertical="center" wrapText="1" shrinkToFit="1"/>
    </xf>
    <xf numFmtId="176" fontId="15" fillId="4" borderId="2" xfId="0" applyNumberFormat="1" applyFont="1" applyFill="1" applyBorder="1" applyAlignment="1">
      <alignment horizontal="center" vertical="center" shrinkToFit="1"/>
    </xf>
    <xf numFmtId="41" fontId="15" fillId="4" borderId="2" xfId="1" applyFont="1" applyFill="1" applyBorder="1" applyAlignment="1">
      <alignment horizontal="right" vertical="center"/>
    </xf>
    <xf numFmtId="41" fontId="9" fillId="4" borderId="2" xfId="1" applyFont="1" applyFill="1" applyBorder="1" applyAlignment="1" applyProtection="1">
      <alignment horizontal="center" vertical="center"/>
    </xf>
    <xf numFmtId="0" fontId="9" fillId="4" borderId="28" xfId="0" applyNumberFormat="1" applyFont="1" applyFill="1" applyBorder="1" applyAlignment="1" applyProtection="1">
      <alignment horizontal="center" vertical="center" wrapText="1"/>
    </xf>
    <xf numFmtId="0" fontId="0" fillId="4" borderId="0" xfId="0" applyFont="1" applyFill="1"/>
    <xf numFmtId="177" fontId="9" fillId="4" borderId="2" xfId="0" applyNumberFormat="1" applyFont="1" applyFill="1" applyBorder="1" applyAlignment="1" applyProtection="1">
      <alignment horizontal="center" vertical="center" wrapText="1"/>
    </xf>
    <xf numFmtId="41" fontId="0" fillId="4" borderId="0" xfId="0" applyNumberFormat="1" applyFont="1" applyFill="1"/>
    <xf numFmtId="176" fontId="9" fillId="4" borderId="2" xfId="0" quotePrefix="1" applyNumberFormat="1" applyFont="1" applyFill="1" applyBorder="1" applyAlignment="1">
      <alignment horizontal="center" vertical="center" shrinkToFit="1"/>
    </xf>
    <xf numFmtId="0" fontId="9" fillId="4" borderId="30" xfId="0" applyNumberFormat="1" applyFont="1" applyFill="1" applyBorder="1" applyAlignment="1" applyProtection="1">
      <alignment horizontal="center" vertical="center"/>
    </xf>
    <xf numFmtId="41" fontId="9" fillId="4" borderId="30" xfId="1" applyFont="1" applyFill="1" applyBorder="1" applyAlignment="1" applyProtection="1">
      <alignment horizontal="center" vertical="center"/>
    </xf>
    <xf numFmtId="176" fontId="9" fillId="4" borderId="30" xfId="0" applyNumberFormat="1" applyFont="1" applyFill="1" applyBorder="1" applyAlignment="1">
      <alignment horizontal="center" vertical="center" wrapText="1" shrinkToFit="1"/>
    </xf>
    <xf numFmtId="177" fontId="9" fillId="4" borderId="30" xfId="0" applyNumberFormat="1" applyFont="1" applyFill="1" applyBorder="1" applyAlignment="1" applyProtection="1">
      <alignment horizontal="center" vertical="center" wrapText="1"/>
    </xf>
    <xf numFmtId="0" fontId="9" fillId="4" borderId="31" xfId="0" applyNumberFormat="1" applyFont="1" applyFill="1" applyBorder="1" applyAlignment="1" applyProtection="1">
      <alignment horizontal="center" vertical="center" wrapText="1"/>
    </xf>
    <xf numFmtId="176" fontId="9" fillId="0" borderId="30" xfId="0" quotePrefix="1" applyNumberFormat="1" applyFont="1" applyFill="1" applyBorder="1" applyAlignment="1">
      <alignment horizontal="left" vertical="center" wrapText="1" shrinkToFit="1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left" vertical="center"/>
    </xf>
    <xf numFmtId="0" fontId="7" fillId="0" borderId="0" xfId="0" applyNumberFormat="1" applyFont="1" applyFill="1" applyBorder="1" applyAlignment="1" applyProtection="1">
      <alignment horizontal="right" vertical="center"/>
    </xf>
    <xf numFmtId="0" fontId="23" fillId="2" borderId="32" xfId="0" applyFont="1" applyFill="1" applyBorder="1" applyAlignment="1">
      <alignment horizontal="center" vertical="center" wrapText="1"/>
    </xf>
    <xf numFmtId="0" fontId="23" fillId="2" borderId="4" xfId="0" applyFont="1" applyFill="1" applyBorder="1" applyAlignment="1">
      <alignment horizontal="center" vertical="center" wrapText="1"/>
    </xf>
    <xf numFmtId="0" fontId="23" fillId="2" borderId="33" xfId="0" applyFont="1" applyFill="1" applyBorder="1" applyAlignment="1">
      <alignment horizontal="center" vertical="center" wrapText="1"/>
    </xf>
    <xf numFmtId="0" fontId="21" fillId="2" borderId="16" xfId="0" applyFont="1" applyFill="1" applyBorder="1" applyAlignment="1">
      <alignment horizontal="center" vertical="center" wrapText="1"/>
    </xf>
    <xf numFmtId="0" fontId="21" fillId="2" borderId="14" xfId="0" applyFont="1" applyFill="1" applyBorder="1" applyAlignment="1">
      <alignment horizontal="center" vertical="center" wrapText="1"/>
    </xf>
    <xf numFmtId="0" fontId="21" fillId="2" borderId="13" xfId="0" applyFont="1" applyFill="1" applyBorder="1" applyAlignment="1">
      <alignment horizontal="center" vertical="center" wrapText="1"/>
    </xf>
    <xf numFmtId="0" fontId="21" fillId="2" borderId="12" xfId="0" applyFont="1" applyFill="1" applyBorder="1" applyAlignment="1">
      <alignment horizontal="center" vertical="center" wrapText="1"/>
    </xf>
    <xf numFmtId="0" fontId="31" fillId="4" borderId="2" xfId="0" applyFont="1" applyFill="1" applyBorder="1" applyAlignment="1">
      <alignment horizontal="center" vertical="center" wrapText="1"/>
    </xf>
    <xf numFmtId="0" fontId="31" fillId="4" borderId="2" xfId="0" applyFont="1" applyFill="1" applyBorder="1" applyAlignment="1">
      <alignment horizontal="center" vertical="center"/>
    </xf>
    <xf numFmtId="0" fontId="3" fillId="4" borderId="36" xfId="0" applyFont="1" applyFill="1" applyBorder="1" applyAlignment="1">
      <alignment horizontal="center" vertical="center"/>
    </xf>
    <xf numFmtId="0" fontId="32" fillId="4" borderId="2" xfId="0" applyFont="1" applyFill="1" applyBorder="1" applyAlignment="1">
      <alignment horizontal="center" vertical="center" wrapText="1"/>
    </xf>
    <xf numFmtId="0" fontId="32" fillId="4" borderId="2" xfId="0" applyFont="1" applyFill="1" applyBorder="1" applyAlignment="1">
      <alignment horizontal="center" vertical="center"/>
    </xf>
    <xf numFmtId="41" fontId="32" fillId="4" borderId="2" xfId="1" applyFont="1" applyFill="1" applyBorder="1" applyAlignment="1">
      <alignment horizontal="center" vertical="center" wrapText="1"/>
    </xf>
    <xf numFmtId="0" fontId="23" fillId="2" borderId="39" xfId="0" applyFont="1" applyFill="1" applyBorder="1" applyAlignment="1">
      <alignment horizontal="center" vertical="center" wrapText="1"/>
    </xf>
    <xf numFmtId="3" fontId="19" fillId="0" borderId="44" xfId="0" applyNumberFormat="1" applyFont="1" applyFill="1" applyBorder="1" applyAlignment="1">
      <alignment horizontal="right" vertical="center" wrapText="1"/>
    </xf>
    <xf numFmtId="14" fontId="19" fillId="4" borderId="44" xfId="0" applyNumberFormat="1" applyFont="1" applyFill="1" applyBorder="1" applyAlignment="1">
      <alignment horizontal="center" vertical="center" wrapText="1"/>
    </xf>
    <xf numFmtId="0" fontId="23" fillId="2" borderId="46" xfId="0" applyFont="1" applyFill="1" applyBorder="1" applyAlignment="1">
      <alignment horizontal="center" vertical="center" wrapText="1"/>
    </xf>
    <xf numFmtId="0" fontId="19" fillId="0" borderId="46" xfId="0" applyFont="1" applyFill="1" applyBorder="1" applyAlignment="1">
      <alignment horizontal="center" vertical="center" wrapText="1"/>
    </xf>
    <xf numFmtId="41" fontId="34" fillId="0" borderId="37" xfId="1" applyFont="1" applyFill="1" applyBorder="1" applyAlignment="1">
      <alignment horizontal="right" vertical="center" wrapText="1"/>
    </xf>
    <xf numFmtId="0" fontId="34" fillId="0" borderId="47" xfId="14" applyFont="1" applyFill="1" applyBorder="1" applyAlignment="1">
      <alignment horizontal="left" vertical="center" wrapText="1" shrinkToFit="1"/>
    </xf>
    <xf numFmtId="41" fontId="34" fillId="0" borderId="48" xfId="1" applyFont="1" applyFill="1" applyBorder="1" applyAlignment="1">
      <alignment horizontal="right" vertical="center" wrapText="1"/>
    </xf>
    <xf numFmtId="0" fontId="34" fillId="0" borderId="49" xfId="14" applyFont="1" applyFill="1" applyBorder="1" applyAlignment="1">
      <alignment horizontal="left" vertical="center" wrapText="1" shrinkToFit="1"/>
    </xf>
    <xf numFmtId="0" fontId="34" fillId="0" borderId="44" xfId="0" quotePrefix="1" applyFont="1" applyFill="1" applyBorder="1" applyAlignment="1">
      <alignment horizontal="center" vertical="center" wrapText="1" shrinkToFit="1"/>
    </xf>
    <xf numFmtId="0" fontId="11" fillId="0" borderId="50" xfId="0" applyFont="1" applyFill="1" applyBorder="1" applyAlignment="1">
      <alignment horizontal="center" vertical="center"/>
    </xf>
    <xf numFmtId="0" fontId="11" fillId="0" borderId="36" xfId="0" applyFont="1" applyFill="1" applyBorder="1" applyAlignment="1">
      <alignment horizontal="center" vertical="center"/>
    </xf>
    <xf numFmtId="0" fontId="3" fillId="4" borderId="36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vertical="center" wrapText="1"/>
    </xf>
    <xf numFmtId="0" fontId="32" fillId="4" borderId="27" xfId="0" applyFont="1" applyFill="1" applyBorder="1" applyAlignment="1">
      <alignment horizontal="center" vertical="center"/>
    </xf>
    <xf numFmtId="0" fontId="11" fillId="0" borderId="23" xfId="0" quotePrefix="1" applyFont="1" applyFill="1" applyBorder="1" applyAlignment="1">
      <alignment horizontal="center" vertical="center" wrapText="1"/>
    </xf>
    <xf numFmtId="41" fontId="33" fillId="0" borderId="2" xfId="1" applyFont="1" applyFill="1" applyBorder="1" applyAlignment="1">
      <alignment horizontal="right" vertical="center" wrapText="1"/>
    </xf>
    <xf numFmtId="0" fontId="11" fillId="4" borderId="29" xfId="0" applyFont="1" applyFill="1" applyBorder="1" applyAlignment="1">
      <alignment horizontal="center" vertical="center"/>
    </xf>
    <xf numFmtId="0" fontId="11" fillId="0" borderId="51" xfId="0" quotePrefix="1" applyFont="1" applyFill="1" applyBorder="1" applyAlignment="1">
      <alignment horizontal="center" vertical="center" wrapText="1"/>
    </xf>
    <xf numFmtId="0" fontId="31" fillId="4" borderId="30" xfId="0" applyFont="1" applyFill="1" applyBorder="1" applyAlignment="1">
      <alignment horizontal="center" vertical="center" wrapText="1"/>
    </xf>
    <xf numFmtId="41" fontId="33" fillId="0" borderId="30" xfId="1" applyFont="1" applyFill="1" applyBorder="1" applyAlignment="1">
      <alignment horizontal="right" vertical="center" wrapText="1"/>
    </xf>
    <xf numFmtId="0" fontId="31" fillId="4" borderId="30" xfId="0" applyFont="1" applyFill="1" applyBorder="1" applyAlignment="1">
      <alignment horizontal="center" vertical="center"/>
    </xf>
    <xf numFmtId="0" fontId="11" fillId="4" borderId="31" xfId="0" applyFont="1" applyFill="1" applyBorder="1" applyAlignment="1">
      <alignment horizontal="center" vertical="center"/>
    </xf>
    <xf numFmtId="41" fontId="11" fillId="4" borderId="2" xfId="1" applyFont="1" applyFill="1" applyBorder="1" applyAlignment="1">
      <alignment horizontal="right" vertical="center"/>
    </xf>
    <xf numFmtId="0" fontId="11" fillId="4" borderId="2" xfId="0" applyFont="1" applyFill="1" applyBorder="1" applyAlignment="1">
      <alignment horizontal="left" vertical="center" wrapText="1"/>
    </xf>
    <xf numFmtId="0" fontId="31" fillId="0" borderId="37" xfId="14" applyFont="1" applyFill="1" applyBorder="1" applyAlignment="1">
      <alignment horizontal="left" vertical="center" wrapText="1" shrinkToFit="1"/>
    </xf>
    <xf numFmtId="0" fontId="23" fillId="2" borderId="55" xfId="0" applyFont="1" applyFill="1" applyBorder="1" applyAlignment="1">
      <alignment horizontal="center" vertical="center" wrapText="1"/>
    </xf>
    <xf numFmtId="0" fontId="23" fillId="2" borderId="56" xfId="0" applyFont="1" applyFill="1" applyBorder="1" applyAlignment="1">
      <alignment horizontal="center" vertical="center" wrapText="1"/>
    </xf>
    <xf numFmtId="0" fontId="23" fillId="2" borderId="57" xfId="0" applyFont="1" applyFill="1" applyBorder="1" applyAlignment="1">
      <alignment horizontal="center" vertical="center" wrapText="1"/>
    </xf>
    <xf numFmtId="0" fontId="9" fillId="4" borderId="29" xfId="0" applyFont="1" applyFill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left" vertical="center"/>
    </xf>
    <xf numFmtId="0" fontId="14" fillId="0" borderId="0" xfId="0" quotePrefix="1" applyFont="1" applyBorder="1" applyAlignment="1">
      <alignment horizontal="left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left" vertical="center"/>
    </xf>
    <xf numFmtId="0" fontId="7" fillId="0" borderId="0" xfId="0" applyNumberFormat="1" applyFont="1" applyFill="1" applyBorder="1" applyAlignment="1" applyProtection="1">
      <alignment horizontal="right" vertical="center"/>
    </xf>
    <xf numFmtId="0" fontId="6" fillId="0" borderId="0" xfId="0" applyNumberFormat="1" applyFont="1" applyFill="1" applyBorder="1" applyAlignment="1" applyProtection="1">
      <alignment horizontal="center" vertical="center" wrapText="1"/>
    </xf>
    <xf numFmtId="0" fontId="16" fillId="0" borderId="0" xfId="0" applyNumberFormat="1" applyFont="1" applyFill="1" applyBorder="1" applyAlignment="1" applyProtection="1">
      <alignment horizontal="center" vertical="center"/>
    </xf>
    <xf numFmtId="0" fontId="17" fillId="0" borderId="0" xfId="0" applyNumberFormat="1" applyFont="1" applyFill="1" applyBorder="1" applyAlignment="1" applyProtection="1">
      <alignment horizontal="left" vertical="center"/>
    </xf>
    <xf numFmtId="0" fontId="20" fillId="2" borderId="38" xfId="0" applyFont="1" applyFill="1" applyBorder="1" applyAlignment="1">
      <alignment horizontal="center" vertical="center" wrapText="1"/>
    </xf>
    <xf numFmtId="0" fontId="20" fillId="2" borderId="43" xfId="0" applyFont="1" applyFill="1" applyBorder="1" applyAlignment="1">
      <alignment horizontal="center" vertical="center" wrapText="1"/>
    </xf>
    <xf numFmtId="0" fontId="20" fillId="2" borderId="45" xfId="0" applyFont="1" applyFill="1" applyBorder="1" applyAlignment="1">
      <alignment horizontal="center" vertical="center" wrapText="1"/>
    </xf>
    <xf numFmtId="0" fontId="22" fillId="0" borderId="40" xfId="0" quotePrefix="1" applyFont="1" applyBorder="1" applyAlignment="1">
      <alignment horizontal="center" vertical="center" shrinkToFit="1"/>
    </xf>
    <xf numFmtId="0" fontId="22" fillId="0" borderId="41" xfId="0" quotePrefix="1" applyFont="1" applyBorder="1" applyAlignment="1">
      <alignment horizontal="center" vertical="center" shrinkToFit="1"/>
    </xf>
    <xf numFmtId="0" fontId="22" fillId="0" borderId="42" xfId="0" quotePrefix="1" applyFont="1" applyBorder="1" applyAlignment="1">
      <alignment horizontal="center" vertical="center" shrinkToFit="1"/>
    </xf>
    <xf numFmtId="0" fontId="20" fillId="2" borderId="52" xfId="0" applyFont="1" applyFill="1" applyBorder="1" applyAlignment="1">
      <alignment horizontal="center" vertical="center" wrapText="1"/>
    </xf>
    <xf numFmtId="0" fontId="20" fillId="2" borderId="53" xfId="0" applyFont="1" applyFill="1" applyBorder="1" applyAlignment="1">
      <alignment horizontal="center" vertical="center" wrapText="1"/>
    </xf>
    <xf numFmtId="0" fontId="20" fillId="2" borderId="54" xfId="0" applyFont="1" applyFill="1" applyBorder="1" applyAlignment="1">
      <alignment horizontal="center" vertical="center" wrapText="1"/>
    </xf>
    <xf numFmtId="0" fontId="21" fillId="0" borderId="14" xfId="0" applyFont="1" applyBorder="1" applyAlignment="1">
      <alignment horizontal="left" vertical="center" wrapText="1"/>
    </xf>
    <xf numFmtId="0" fontId="21" fillId="0" borderId="13" xfId="0" applyFont="1" applyBorder="1" applyAlignment="1">
      <alignment horizontal="left" vertical="center" wrapText="1"/>
    </xf>
    <xf numFmtId="0" fontId="21" fillId="0" borderId="12" xfId="0" applyFont="1" applyBorder="1" applyAlignment="1">
      <alignment horizontal="left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/>
    </xf>
    <xf numFmtId="0" fontId="21" fillId="0" borderId="6" xfId="0" quotePrefix="1" applyFont="1" applyBorder="1" applyAlignment="1">
      <alignment horizontal="left" vertical="center" wrapText="1"/>
    </xf>
    <xf numFmtId="0" fontId="21" fillId="0" borderId="5" xfId="0" quotePrefix="1" applyFont="1" applyBorder="1" applyAlignment="1">
      <alignment horizontal="left" vertical="center" wrapText="1"/>
    </xf>
    <xf numFmtId="0" fontId="21" fillId="0" borderId="18" xfId="0" quotePrefix="1" applyFont="1" applyBorder="1" applyAlignment="1">
      <alignment horizontal="left" vertical="center" wrapText="1"/>
    </xf>
    <xf numFmtId="0" fontId="21" fillId="2" borderId="17" xfId="0" applyFont="1" applyFill="1" applyBorder="1" applyAlignment="1">
      <alignment horizontal="center" vertical="center" wrapText="1"/>
    </xf>
    <xf numFmtId="0" fontId="21" fillId="2" borderId="16" xfId="0" applyFont="1" applyFill="1" applyBorder="1" applyAlignment="1">
      <alignment horizontal="center" vertical="center" wrapText="1"/>
    </xf>
    <xf numFmtId="0" fontId="21" fillId="2" borderId="34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left" vertical="center"/>
    </xf>
    <xf numFmtId="49" fontId="8" fillId="2" borderId="23" xfId="0" applyNumberFormat="1" applyFont="1" applyFill="1" applyBorder="1" applyAlignment="1" applyProtection="1">
      <alignment horizontal="center" vertical="center"/>
    </xf>
    <xf numFmtId="49" fontId="8" fillId="2" borderId="22" xfId="0" applyNumberFormat="1" applyFont="1" applyFill="1" applyBorder="1" applyAlignment="1" applyProtection="1">
      <alignment horizontal="center" vertical="center"/>
    </xf>
    <xf numFmtId="49" fontId="8" fillId="2" borderId="21" xfId="0" applyNumberFormat="1" applyFont="1" applyFill="1" applyBorder="1" applyAlignment="1" applyProtection="1">
      <alignment horizontal="center" vertical="center"/>
    </xf>
    <xf numFmtId="49" fontId="8" fillId="2" borderId="20" xfId="0" applyNumberFormat="1" applyFont="1" applyFill="1" applyBorder="1" applyAlignment="1" applyProtection="1">
      <alignment horizontal="center" vertical="center"/>
    </xf>
    <xf numFmtId="0" fontId="8" fillId="2" borderId="21" xfId="0" applyNumberFormat="1" applyFont="1" applyFill="1" applyBorder="1" applyAlignment="1" applyProtection="1">
      <alignment horizontal="center" vertical="center"/>
    </xf>
    <xf numFmtId="0" fontId="8" fillId="2" borderId="20" xfId="0" applyNumberFormat="1" applyFont="1" applyFill="1" applyBorder="1" applyAlignment="1" applyProtection="1">
      <alignment horizontal="center" vertical="center"/>
    </xf>
  </cellXfs>
  <cellStyles count="16">
    <cellStyle name="쉼표 [0]" xfId="1" builtinId="6"/>
    <cellStyle name="쉼표 [0] 2" xfId="3"/>
    <cellStyle name="쉼표 [0] 2 2" xfId="8"/>
    <cellStyle name="쉼표 [0] 21" xfId="15"/>
    <cellStyle name="쉼표 [0] 3" xfId="4"/>
    <cellStyle name="쉼표 [0] 3 2" xfId="9"/>
    <cellStyle name="쉼표 [0] 3 3" xfId="13"/>
    <cellStyle name="쉼표 [0] 4" xfId="2"/>
    <cellStyle name="쉼표 [0] 4 2" xfId="7"/>
    <cellStyle name="쉼표 [0] 5" xfId="5"/>
    <cellStyle name="쉼표 [0] 5 2" xfId="10"/>
    <cellStyle name="쉼표 [0] 6" xfId="6"/>
    <cellStyle name="쉼표 [0] 6 2" xfId="12"/>
    <cellStyle name="쉼표 [0] 7" xfId="11"/>
    <cellStyle name="표준" xfId="0" builtinId="0"/>
    <cellStyle name="표준 2" xfId="14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-0.499984740745262"/>
  </sheetPr>
  <dimension ref="A1:L4"/>
  <sheetViews>
    <sheetView tabSelected="1" zoomScaleNormal="100" workbookViewId="0">
      <selection activeCell="C14" sqref="C14"/>
    </sheetView>
  </sheetViews>
  <sheetFormatPr defaultRowHeight="13.5" x14ac:dyDescent="0.15"/>
  <cols>
    <col min="1" max="1" width="8.6640625" style="12" customWidth="1"/>
    <col min="2" max="2" width="8.77734375" style="12" customWidth="1"/>
    <col min="3" max="3" width="40.77734375" style="12" bestFit="1" customWidth="1"/>
    <col min="4" max="4" width="7.33203125" style="12" bestFit="1" customWidth="1"/>
    <col min="5" max="5" width="14.109375" style="12" customWidth="1"/>
    <col min="6" max="6" width="9" style="12" customWidth="1"/>
    <col min="7" max="7" width="9.109375" style="12" customWidth="1"/>
    <col min="8" max="8" width="10.88671875" style="8" customWidth="1"/>
    <col min="9" max="9" width="17.5546875" style="12" bestFit="1" customWidth="1"/>
    <col min="10" max="10" width="8.88671875" style="4"/>
    <col min="11" max="11" width="11.6640625" style="5" customWidth="1"/>
    <col min="12" max="12" width="7.77734375" style="4" bestFit="1" customWidth="1"/>
    <col min="13" max="16384" width="8.88671875" style="12"/>
  </cols>
  <sheetData>
    <row r="1" spans="1:12" ht="25.5" x14ac:dyDescent="0.15">
      <c r="A1" s="179" t="s">
        <v>182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</row>
    <row r="2" spans="1:12" ht="26.25" thickBot="1" x14ac:dyDescent="0.2">
      <c r="A2" s="180" t="s">
        <v>19</v>
      </c>
      <c r="B2" s="180"/>
      <c r="C2" s="180"/>
      <c r="D2" s="27"/>
      <c r="E2" s="27"/>
      <c r="F2" s="27"/>
      <c r="G2" s="27"/>
      <c r="H2" s="7"/>
      <c r="I2" s="27"/>
      <c r="J2" s="27"/>
      <c r="K2" s="27"/>
      <c r="L2" s="27"/>
    </row>
    <row r="3" spans="1:12" ht="24.75" customHeight="1" x14ac:dyDescent="0.15">
      <c r="A3" s="59" t="s">
        <v>85</v>
      </c>
      <c r="B3" s="60" t="s">
        <v>86</v>
      </c>
      <c r="C3" s="60" t="s">
        <v>87</v>
      </c>
      <c r="D3" s="60" t="s">
        <v>88</v>
      </c>
      <c r="E3" s="60" t="s">
        <v>89</v>
      </c>
      <c r="F3" s="60" t="s">
        <v>90</v>
      </c>
      <c r="G3" s="60" t="s">
        <v>91</v>
      </c>
      <c r="H3" s="60" t="s">
        <v>92</v>
      </c>
      <c r="I3" s="61" t="s">
        <v>93</v>
      </c>
      <c r="J3" s="61" t="s">
        <v>94</v>
      </c>
      <c r="K3" s="61" t="s">
        <v>95</v>
      </c>
      <c r="L3" s="62" t="s">
        <v>7</v>
      </c>
    </row>
    <row r="4" spans="1:12" s="109" customFormat="1" ht="24.75" customHeight="1" thickBot="1" x14ac:dyDescent="0.2">
      <c r="A4" s="159">
        <v>2022</v>
      </c>
      <c r="B4" s="160" t="s">
        <v>186</v>
      </c>
      <c r="C4" s="145" t="s">
        <v>232</v>
      </c>
      <c r="D4" s="160" t="s">
        <v>164</v>
      </c>
      <c r="E4" s="161" t="s">
        <v>168</v>
      </c>
      <c r="F4" s="161">
        <v>1</v>
      </c>
      <c r="G4" s="161" t="s">
        <v>187</v>
      </c>
      <c r="H4" s="161">
        <v>2000</v>
      </c>
      <c r="I4" s="145" t="s">
        <v>19</v>
      </c>
      <c r="J4" s="145" t="s">
        <v>169</v>
      </c>
      <c r="K4" s="145" t="s">
        <v>170</v>
      </c>
      <c r="L4" s="162"/>
    </row>
  </sheetData>
  <autoFilter ref="A3:L3">
    <sortState ref="A4:L20">
      <sortCondition ref="B3"/>
    </sortState>
  </autoFilter>
  <mergeCells count="2">
    <mergeCell ref="A1:L1"/>
    <mergeCell ref="A2:C2"/>
  </mergeCells>
  <phoneticPr fontId="4" type="noConversion"/>
  <pageMargins left="0.7" right="0.7" top="0.75" bottom="0.75" header="0.3" footer="0.3"/>
  <pageSetup paperSize="9" orientation="portrait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"/>
  <sheetViews>
    <sheetView workbookViewId="0">
      <selection activeCell="I27" sqref="I27"/>
    </sheetView>
  </sheetViews>
  <sheetFormatPr defaultRowHeight="13.5" x14ac:dyDescent="0.15"/>
  <cols>
    <col min="1" max="1" width="15.109375" style="1" bestFit="1" customWidth="1"/>
    <col min="2" max="2" width="20.77734375" style="1" customWidth="1"/>
    <col min="3" max="3" width="11.109375" style="1" customWidth="1"/>
    <col min="4" max="4" width="12.77734375" style="1" bestFit="1" customWidth="1"/>
    <col min="5" max="5" width="8.88671875" style="1" bestFit="1" customWidth="1"/>
    <col min="6" max="6" width="12.77734375" style="1" bestFit="1" customWidth="1"/>
    <col min="7" max="7" width="9.5546875" style="1" customWidth="1"/>
    <col min="8" max="8" width="12.77734375" style="1" bestFit="1" customWidth="1"/>
    <col min="9" max="9" width="16.109375" style="3" customWidth="1"/>
    <col min="10" max="16384" width="8.88671875" style="12"/>
  </cols>
  <sheetData>
    <row r="1" spans="1:9" ht="25.5" x14ac:dyDescent="0.15">
      <c r="A1" s="182" t="s">
        <v>83</v>
      </c>
      <c r="B1" s="182"/>
      <c r="C1" s="182"/>
      <c r="D1" s="182"/>
      <c r="E1" s="182"/>
      <c r="F1" s="182"/>
      <c r="G1" s="182"/>
      <c r="H1" s="182"/>
      <c r="I1" s="182"/>
    </row>
    <row r="2" spans="1:9" ht="25.5" x14ac:dyDescent="0.15">
      <c r="A2" s="212" t="s">
        <v>21</v>
      </c>
      <c r="B2" s="212"/>
      <c r="C2" s="20"/>
      <c r="D2" s="20"/>
      <c r="E2" s="20"/>
      <c r="F2" s="20"/>
      <c r="G2" s="20"/>
      <c r="H2" s="20"/>
      <c r="I2" s="26" t="s">
        <v>82</v>
      </c>
    </row>
    <row r="3" spans="1:9" ht="26.25" customHeight="1" x14ac:dyDescent="0.15">
      <c r="A3" s="217" t="s">
        <v>81</v>
      </c>
      <c r="B3" s="215" t="s">
        <v>80</v>
      </c>
      <c r="C3" s="215" t="s">
        <v>79</v>
      </c>
      <c r="D3" s="215" t="s">
        <v>78</v>
      </c>
      <c r="E3" s="213" t="s">
        <v>77</v>
      </c>
      <c r="F3" s="214"/>
      <c r="G3" s="213" t="s">
        <v>76</v>
      </c>
      <c r="H3" s="214"/>
      <c r="I3" s="215" t="s">
        <v>75</v>
      </c>
    </row>
    <row r="4" spans="1:9" ht="28.5" customHeight="1" x14ac:dyDescent="0.15">
      <c r="A4" s="218"/>
      <c r="B4" s="216"/>
      <c r="C4" s="216"/>
      <c r="D4" s="216"/>
      <c r="E4" s="25" t="s">
        <v>74</v>
      </c>
      <c r="F4" s="25" t="s">
        <v>78</v>
      </c>
      <c r="G4" s="25" t="s">
        <v>74</v>
      </c>
      <c r="H4" s="25" t="s">
        <v>78</v>
      </c>
      <c r="I4" s="216"/>
    </row>
    <row r="5" spans="1:9" ht="28.5" customHeight="1" x14ac:dyDescent="0.15">
      <c r="A5" s="2"/>
      <c r="B5" s="24" t="s">
        <v>159</v>
      </c>
      <c r="C5" s="6"/>
      <c r="D5" s="6"/>
      <c r="E5" s="91"/>
      <c r="F5" s="6"/>
      <c r="G5" s="91"/>
      <c r="H5" s="6"/>
      <c r="I5" s="6"/>
    </row>
  </sheetData>
  <mergeCells count="9">
    <mergeCell ref="A1:I1"/>
    <mergeCell ref="A2:B2"/>
    <mergeCell ref="E3:F3"/>
    <mergeCell ref="G3:H3"/>
    <mergeCell ref="I3:I4"/>
    <mergeCell ref="D3:D4"/>
    <mergeCell ref="C3:C4"/>
    <mergeCell ref="B3:B4"/>
    <mergeCell ref="A3:A4"/>
  </mergeCells>
  <phoneticPr fontId="4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</sheetPr>
  <dimension ref="A1:L6"/>
  <sheetViews>
    <sheetView zoomScale="115" zoomScaleNormal="115" workbookViewId="0">
      <selection activeCell="D26" sqref="D26"/>
    </sheetView>
  </sheetViews>
  <sheetFormatPr defaultRowHeight="13.5" x14ac:dyDescent="0.15"/>
  <cols>
    <col min="1" max="1" width="8.6640625" style="12" customWidth="1"/>
    <col min="2" max="2" width="8.77734375" style="12" customWidth="1"/>
    <col min="3" max="3" width="42.77734375" style="12" bestFit="1" customWidth="1"/>
    <col min="4" max="4" width="10.88671875" style="12" customWidth="1"/>
    <col min="5" max="5" width="12.44140625" style="12" customWidth="1"/>
    <col min="6" max="6" width="15.109375" style="12" customWidth="1"/>
    <col min="7" max="9" width="12.44140625" style="12" customWidth="1"/>
    <col min="10" max="10" width="8.88671875" style="4"/>
    <col min="11" max="11" width="11.6640625" style="5" customWidth="1"/>
    <col min="12" max="12" width="6.6640625" style="4" customWidth="1"/>
    <col min="13" max="16384" width="8.88671875" style="12"/>
  </cols>
  <sheetData>
    <row r="1" spans="1:9" ht="25.5" x14ac:dyDescent="0.15">
      <c r="A1" s="179" t="s">
        <v>183</v>
      </c>
      <c r="B1" s="179"/>
      <c r="C1" s="179"/>
      <c r="D1" s="179"/>
      <c r="E1" s="179"/>
      <c r="F1" s="179"/>
      <c r="G1" s="179"/>
      <c r="H1" s="179"/>
      <c r="I1" s="179"/>
    </row>
    <row r="2" spans="1:9" ht="26.25" thickBot="1" x14ac:dyDescent="0.2">
      <c r="A2" s="181" t="s">
        <v>130</v>
      </c>
      <c r="B2" s="180"/>
      <c r="C2" s="180"/>
      <c r="D2" s="27"/>
      <c r="E2" s="27"/>
      <c r="F2" s="27"/>
      <c r="G2" s="27"/>
      <c r="H2" s="27"/>
      <c r="I2" s="27"/>
    </row>
    <row r="3" spans="1:9" ht="24" customHeight="1" x14ac:dyDescent="0.15">
      <c r="A3" s="63" t="s">
        <v>96</v>
      </c>
      <c r="B3" s="64" t="s">
        <v>97</v>
      </c>
      <c r="C3" s="65" t="s">
        <v>98</v>
      </c>
      <c r="D3" s="65" t="s">
        <v>99</v>
      </c>
      <c r="E3" s="66" t="s">
        <v>100</v>
      </c>
      <c r="F3" s="65" t="s">
        <v>101</v>
      </c>
      <c r="G3" s="65" t="s">
        <v>102</v>
      </c>
      <c r="H3" s="65" t="s">
        <v>103</v>
      </c>
      <c r="I3" s="67" t="s">
        <v>104</v>
      </c>
    </row>
    <row r="4" spans="1:9" ht="24" customHeight="1" x14ac:dyDescent="0.15">
      <c r="A4" s="163">
        <v>2022</v>
      </c>
      <c r="B4" s="146" t="s">
        <v>185</v>
      </c>
      <c r="C4" s="147" t="s">
        <v>172</v>
      </c>
      <c r="D4" s="147" t="s">
        <v>188</v>
      </c>
      <c r="E4" s="148">
        <v>2740</v>
      </c>
      <c r="F4" s="147" t="s">
        <v>171</v>
      </c>
      <c r="G4" s="147" t="s">
        <v>173</v>
      </c>
      <c r="H4" s="147" t="s">
        <v>189</v>
      </c>
      <c r="I4" s="107"/>
    </row>
    <row r="5" spans="1:9" ht="24" customHeight="1" x14ac:dyDescent="0.15">
      <c r="A5" s="110">
        <v>2022</v>
      </c>
      <c r="B5" s="108" t="s">
        <v>185</v>
      </c>
      <c r="C5" s="164" t="s">
        <v>190</v>
      </c>
      <c r="D5" s="143" t="s">
        <v>164</v>
      </c>
      <c r="E5" s="165">
        <v>5600</v>
      </c>
      <c r="F5" s="144" t="s">
        <v>171</v>
      </c>
      <c r="G5" s="144" t="s">
        <v>193</v>
      </c>
      <c r="H5" s="144" t="s">
        <v>196</v>
      </c>
      <c r="I5" s="107"/>
    </row>
    <row r="6" spans="1:9" ht="24" customHeight="1" thickBot="1" x14ac:dyDescent="0.2">
      <c r="A6" s="166">
        <v>2022</v>
      </c>
      <c r="B6" s="100" t="s">
        <v>185</v>
      </c>
      <c r="C6" s="167" t="s">
        <v>191</v>
      </c>
      <c r="D6" s="168" t="s">
        <v>164</v>
      </c>
      <c r="E6" s="169">
        <v>2849</v>
      </c>
      <c r="F6" s="170" t="s">
        <v>192</v>
      </c>
      <c r="G6" s="170" t="s">
        <v>194</v>
      </c>
      <c r="H6" s="170" t="s">
        <v>195</v>
      </c>
      <c r="I6" s="171"/>
    </row>
  </sheetData>
  <autoFilter ref="A3:I3">
    <sortState ref="A4:I18">
      <sortCondition ref="B3"/>
    </sortState>
  </autoFilter>
  <mergeCells count="2">
    <mergeCell ref="A1:I1"/>
    <mergeCell ref="A2:C2"/>
  </mergeCells>
  <phoneticPr fontId="4" type="noConversion"/>
  <pageMargins left="0.7" right="0.7" top="0.75" bottom="0.75" header="0.3" footer="0.3"/>
  <pageSetup paperSize="9" scale="89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</sheetPr>
  <dimension ref="A1:M6"/>
  <sheetViews>
    <sheetView zoomScaleNormal="100" workbookViewId="0">
      <selection activeCell="F22" sqref="F22"/>
    </sheetView>
  </sheetViews>
  <sheetFormatPr defaultRowHeight="13.5" x14ac:dyDescent="0.15"/>
  <cols>
    <col min="1" max="1" width="8.6640625" style="12" customWidth="1"/>
    <col min="2" max="2" width="8.77734375" style="12" customWidth="1"/>
    <col min="3" max="3" width="35.33203125" style="12" bestFit="1" customWidth="1"/>
    <col min="4" max="4" width="10.88671875" style="12" customWidth="1"/>
    <col min="5" max="9" width="12.44140625" style="12" customWidth="1"/>
    <col min="10" max="10" width="17.44140625" style="4" customWidth="1"/>
    <col min="11" max="11" width="11.6640625" style="5" customWidth="1"/>
    <col min="12" max="12" width="11.33203125" style="4" bestFit="1" customWidth="1"/>
    <col min="13" max="16384" width="8.88671875" style="12"/>
  </cols>
  <sheetData>
    <row r="1" spans="1:13" ht="25.5" x14ac:dyDescent="0.15">
      <c r="A1" s="179" t="s">
        <v>184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</row>
    <row r="2" spans="1:13" ht="26.25" thickBot="1" x14ac:dyDescent="0.2">
      <c r="A2" s="180" t="s">
        <v>84</v>
      </c>
      <c r="B2" s="180"/>
      <c r="C2" s="180"/>
      <c r="D2" s="27"/>
      <c r="E2" s="27"/>
      <c r="F2" s="27"/>
      <c r="G2" s="27"/>
      <c r="H2" s="27"/>
      <c r="I2" s="27"/>
      <c r="J2" s="27"/>
      <c r="K2" s="27"/>
      <c r="L2" s="27"/>
      <c r="M2" s="27"/>
    </row>
    <row r="3" spans="1:13" ht="27.75" customHeight="1" x14ac:dyDescent="0.15">
      <c r="A3" s="63" t="s">
        <v>85</v>
      </c>
      <c r="B3" s="64" t="s">
        <v>86</v>
      </c>
      <c r="C3" s="65" t="s">
        <v>105</v>
      </c>
      <c r="D3" s="65" t="s">
        <v>106</v>
      </c>
      <c r="E3" s="65" t="s">
        <v>88</v>
      </c>
      <c r="F3" s="64" t="s">
        <v>107</v>
      </c>
      <c r="G3" s="64" t="s">
        <v>108</v>
      </c>
      <c r="H3" s="64" t="s">
        <v>109</v>
      </c>
      <c r="I3" s="64" t="s">
        <v>110</v>
      </c>
      <c r="J3" s="65" t="s">
        <v>93</v>
      </c>
      <c r="K3" s="65" t="s">
        <v>94</v>
      </c>
      <c r="L3" s="65" t="s">
        <v>95</v>
      </c>
      <c r="M3" s="67" t="s">
        <v>111</v>
      </c>
    </row>
    <row r="4" spans="1:13" s="109" customFormat="1" ht="27.75" customHeight="1" thickBot="1" x14ac:dyDescent="0.2">
      <c r="A4" s="110">
        <v>2022</v>
      </c>
      <c r="B4" s="105" t="s">
        <v>197</v>
      </c>
      <c r="C4" s="52" t="s">
        <v>198</v>
      </c>
      <c r="D4" s="106" t="s">
        <v>200</v>
      </c>
      <c r="E4" s="106" t="s">
        <v>199</v>
      </c>
      <c r="F4" s="111">
        <v>3200</v>
      </c>
      <c r="G4" s="105" t="s">
        <v>201</v>
      </c>
      <c r="H4" s="105" t="s">
        <v>202</v>
      </c>
      <c r="I4" s="111">
        <v>3200</v>
      </c>
      <c r="J4" s="106" t="s">
        <v>203</v>
      </c>
      <c r="K4" s="106" t="s">
        <v>204</v>
      </c>
      <c r="L4" s="106" t="s">
        <v>205</v>
      </c>
      <c r="M4" s="107"/>
    </row>
    <row r="5" spans="1:13" s="109" customFormat="1" ht="27.75" customHeight="1" x14ac:dyDescent="0.15">
      <c r="A5" s="110"/>
      <c r="B5" s="105"/>
      <c r="C5" s="106"/>
      <c r="D5" s="106"/>
      <c r="E5" s="106"/>
      <c r="F5" s="172" t="s">
        <v>206</v>
      </c>
      <c r="G5" s="173" t="s">
        <v>207</v>
      </c>
      <c r="H5" s="105"/>
      <c r="I5" s="111"/>
      <c r="J5" s="106"/>
      <c r="K5" s="106"/>
      <c r="L5" s="106"/>
      <c r="M5" s="107"/>
    </row>
    <row r="6" spans="1:13" ht="27.75" customHeight="1" thickBot="1" x14ac:dyDescent="0.2">
      <c r="A6" s="82"/>
      <c r="B6" s="83"/>
      <c r="C6" s="100"/>
      <c r="D6" s="84"/>
      <c r="E6" s="84"/>
      <c r="F6" s="84"/>
      <c r="G6" s="83"/>
      <c r="H6" s="83"/>
      <c r="I6" s="83"/>
      <c r="J6" s="84"/>
      <c r="K6" s="84"/>
      <c r="L6" s="84"/>
      <c r="M6" s="85"/>
    </row>
  </sheetData>
  <mergeCells count="2">
    <mergeCell ref="A1:M1"/>
    <mergeCell ref="A2:C2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zoomScaleNormal="100" workbookViewId="0">
      <selection activeCell="B4" sqref="B4"/>
    </sheetView>
  </sheetViews>
  <sheetFormatPr defaultRowHeight="13.5" x14ac:dyDescent="0.15"/>
  <cols>
    <col min="1" max="1" width="13" style="1" customWidth="1"/>
    <col min="2" max="2" width="28.109375" style="1" customWidth="1"/>
    <col min="3" max="3" width="9.5546875" style="1" customWidth="1"/>
    <col min="4" max="4" width="8.88671875" style="1" customWidth="1"/>
    <col min="5" max="5" width="9.21875" style="1" customWidth="1"/>
    <col min="6" max="10" width="9.6640625" style="1" customWidth="1"/>
    <col min="11" max="11" width="8.44140625" style="1" customWidth="1"/>
    <col min="12" max="16384" width="8.88671875" style="12"/>
  </cols>
  <sheetData>
    <row r="1" spans="1:11" ht="25.5" x14ac:dyDescent="0.15">
      <c r="A1" s="182" t="s">
        <v>59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</row>
    <row r="2" spans="1:11" ht="26.25" thickBot="1" x14ac:dyDescent="0.2">
      <c r="A2" s="183" t="s">
        <v>58</v>
      </c>
      <c r="B2" s="183"/>
      <c r="C2" s="29"/>
      <c r="D2" s="29"/>
      <c r="E2" s="29"/>
      <c r="F2" s="49"/>
      <c r="G2" s="49"/>
      <c r="H2" s="49"/>
      <c r="I2" s="49"/>
      <c r="J2" s="184" t="s">
        <v>57</v>
      </c>
      <c r="K2" s="184"/>
    </row>
    <row r="3" spans="1:11" ht="22.5" customHeight="1" x14ac:dyDescent="0.15">
      <c r="A3" s="50" t="s">
        <v>56</v>
      </c>
      <c r="B3" s="44" t="s">
        <v>55</v>
      </c>
      <c r="C3" s="44" t="s">
        <v>54</v>
      </c>
      <c r="D3" s="44" t="s">
        <v>53</v>
      </c>
      <c r="E3" s="44" t="s">
        <v>52</v>
      </c>
      <c r="F3" s="44" t="s">
        <v>51</v>
      </c>
      <c r="G3" s="44" t="s">
        <v>50</v>
      </c>
      <c r="H3" s="44" t="s">
        <v>49</v>
      </c>
      <c r="I3" s="44" t="s">
        <v>48</v>
      </c>
      <c r="J3" s="44" t="s">
        <v>47</v>
      </c>
      <c r="K3" s="48" t="s">
        <v>46</v>
      </c>
    </row>
    <row r="4" spans="1:11" ht="42" customHeight="1" thickBot="1" x14ac:dyDescent="0.2">
      <c r="A4" s="51"/>
      <c r="B4" s="52" t="s">
        <v>131</v>
      </c>
      <c r="C4" s="53"/>
      <c r="D4" s="68"/>
      <c r="E4" s="69"/>
      <c r="F4" s="70"/>
      <c r="G4" s="71"/>
      <c r="H4" s="72"/>
      <c r="I4" s="72"/>
      <c r="J4" s="72"/>
      <c r="K4" s="73"/>
    </row>
  </sheetData>
  <mergeCells count="3">
    <mergeCell ref="A1:K1"/>
    <mergeCell ref="A2:B2"/>
    <mergeCell ref="J2:K2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workbookViewId="0">
      <selection activeCell="G16" sqref="G16"/>
    </sheetView>
  </sheetViews>
  <sheetFormatPr defaultRowHeight="13.5" x14ac:dyDescent="0.15"/>
  <cols>
    <col min="1" max="1" width="13" style="1" customWidth="1"/>
    <col min="2" max="2" width="28.109375" style="1" customWidth="1"/>
    <col min="3" max="3" width="9.5546875" style="1" customWidth="1"/>
    <col min="4" max="4" width="8.88671875" style="1" customWidth="1"/>
    <col min="5" max="5" width="9.21875" style="1" customWidth="1"/>
    <col min="6" max="8" width="9.6640625" style="1" customWidth="1"/>
    <col min="9" max="9" width="11.109375" style="1" customWidth="1"/>
    <col min="10" max="10" width="9.6640625" style="1" customWidth="1"/>
    <col min="11" max="11" width="8.44140625" style="1" customWidth="1"/>
    <col min="12" max="16384" width="8.88671875" style="12"/>
  </cols>
  <sheetData>
    <row r="1" spans="1:11" ht="25.5" x14ac:dyDescent="0.15">
      <c r="A1" s="182" t="s">
        <v>73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</row>
    <row r="2" spans="1:11" ht="26.25" thickBot="1" x14ac:dyDescent="0.2">
      <c r="A2" s="183" t="s">
        <v>72</v>
      </c>
      <c r="B2" s="183"/>
      <c r="C2" s="29"/>
      <c r="D2" s="29"/>
      <c r="E2" s="29"/>
      <c r="F2" s="49"/>
      <c r="G2" s="49"/>
      <c r="H2" s="49"/>
      <c r="I2" s="49"/>
      <c r="J2" s="184" t="s">
        <v>71</v>
      </c>
      <c r="K2" s="184"/>
    </row>
    <row r="3" spans="1:11" ht="22.5" customHeight="1" x14ac:dyDescent="0.15">
      <c r="A3" s="50" t="s">
        <v>70</v>
      </c>
      <c r="B3" s="44" t="s">
        <v>69</v>
      </c>
      <c r="C3" s="44" t="s">
        <v>68</v>
      </c>
      <c r="D3" s="44" t="s">
        <v>67</v>
      </c>
      <c r="E3" s="44" t="s">
        <v>66</v>
      </c>
      <c r="F3" s="44" t="s">
        <v>65</v>
      </c>
      <c r="G3" s="44" t="s">
        <v>64</v>
      </c>
      <c r="H3" s="44" t="s">
        <v>63</v>
      </c>
      <c r="I3" s="44" t="s">
        <v>62</v>
      </c>
      <c r="J3" s="44" t="s">
        <v>61</v>
      </c>
      <c r="K3" s="48" t="s">
        <v>60</v>
      </c>
    </row>
    <row r="4" spans="1:11" ht="47.25" customHeight="1" thickBot="1" x14ac:dyDescent="0.2">
      <c r="A4" s="51"/>
      <c r="B4" s="52" t="s">
        <v>129</v>
      </c>
      <c r="C4" s="53"/>
      <c r="D4" s="54"/>
      <c r="E4" s="55"/>
      <c r="F4" s="55"/>
      <c r="G4" s="56"/>
      <c r="H4" s="56"/>
      <c r="I4" s="53"/>
      <c r="J4" s="57"/>
      <c r="K4" s="58"/>
    </row>
  </sheetData>
  <mergeCells count="3">
    <mergeCell ref="A1:K1"/>
    <mergeCell ref="A2:B2"/>
    <mergeCell ref="J2:K2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F6" sqref="F6"/>
    </sheetView>
  </sheetViews>
  <sheetFormatPr defaultRowHeight="13.5" x14ac:dyDescent="0.15"/>
  <cols>
    <col min="1" max="1" width="4.21875" style="12" customWidth="1"/>
    <col min="2" max="2" width="24.44140625" style="11" customWidth="1"/>
    <col min="3" max="3" width="18.21875" style="1" bestFit="1" customWidth="1"/>
    <col min="4" max="4" width="12.109375" style="9" bestFit="1" customWidth="1"/>
    <col min="5" max="9" width="11.44140625" style="10" bestFit="1" customWidth="1"/>
    <col min="10" max="10" width="8" style="1" customWidth="1"/>
  </cols>
  <sheetData>
    <row r="1" spans="1:10" ht="25.5" x14ac:dyDescent="0.15">
      <c r="B1" s="182" t="s">
        <v>210</v>
      </c>
      <c r="C1" s="182"/>
      <c r="D1" s="182"/>
      <c r="E1" s="182"/>
      <c r="F1" s="182"/>
      <c r="G1" s="182"/>
      <c r="H1" s="182"/>
      <c r="I1" s="182"/>
      <c r="J1" s="182"/>
    </row>
    <row r="2" spans="1:10" ht="25.5" customHeight="1" thickBot="1" x14ac:dyDescent="0.2">
      <c r="A2" s="185" t="s">
        <v>20</v>
      </c>
      <c r="B2" s="185"/>
      <c r="C2" s="31"/>
      <c r="D2" s="32"/>
      <c r="E2" s="33"/>
      <c r="F2" s="33"/>
      <c r="G2" s="34"/>
      <c r="H2" s="34"/>
      <c r="I2" s="184" t="s">
        <v>0</v>
      </c>
      <c r="J2" s="184"/>
    </row>
    <row r="3" spans="1:10" ht="30" customHeight="1" x14ac:dyDescent="0.15">
      <c r="A3" s="37" t="s">
        <v>112</v>
      </c>
      <c r="B3" s="43" t="s">
        <v>2</v>
      </c>
      <c r="C3" s="44" t="s">
        <v>9</v>
      </c>
      <c r="D3" s="45" t="s">
        <v>3</v>
      </c>
      <c r="E3" s="46" t="s">
        <v>4</v>
      </c>
      <c r="F3" s="46" t="s">
        <v>5</v>
      </c>
      <c r="G3" s="46" t="s">
        <v>6</v>
      </c>
      <c r="H3" s="47" t="s">
        <v>10</v>
      </c>
      <c r="I3" s="46" t="s">
        <v>8</v>
      </c>
      <c r="J3" s="48" t="s">
        <v>7</v>
      </c>
    </row>
    <row r="4" spans="1:10" s="99" customFormat="1" ht="30" customHeight="1" x14ac:dyDescent="0.15">
      <c r="A4" s="88">
        <v>1</v>
      </c>
      <c r="B4" s="113" t="s">
        <v>135</v>
      </c>
      <c r="C4" s="101" t="s">
        <v>22</v>
      </c>
      <c r="D4" s="102">
        <v>6600000</v>
      </c>
      <c r="E4" s="94">
        <v>44560</v>
      </c>
      <c r="F4" s="94">
        <v>44562</v>
      </c>
      <c r="G4" s="94">
        <v>44926</v>
      </c>
      <c r="H4" s="94">
        <v>44712</v>
      </c>
      <c r="I4" s="94">
        <v>44714</v>
      </c>
      <c r="J4" s="103"/>
    </row>
    <row r="5" spans="1:10" s="99" customFormat="1" ht="30" customHeight="1" x14ac:dyDescent="0.15">
      <c r="A5" s="88">
        <v>2</v>
      </c>
      <c r="B5" s="113" t="s">
        <v>165</v>
      </c>
      <c r="C5" s="101" t="s">
        <v>167</v>
      </c>
      <c r="D5" s="102">
        <v>3310200</v>
      </c>
      <c r="E5" s="94">
        <v>44550</v>
      </c>
      <c r="F5" s="94">
        <v>44562</v>
      </c>
      <c r="G5" s="94">
        <v>44926</v>
      </c>
      <c r="H5" s="94">
        <v>44712</v>
      </c>
      <c r="I5" s="94">
        <v>44714</v>
      </c>
      <c r="J5" s="103"/>
    </row>
    <row r="6" spans="1:10" s="99" customFormat="1" ht="30" customHeight="1" x14ac:dyDescent="0.15">
      <c r="A6" s="88">
        <v>3</v>
      </c>
      <c r="B6" s="113" t="s">
        <v>166</v>
      </c>
      <c r="C6" s="101" t="s">
        <v>167</v>
      </c>
      <c r="D6" s="102">
        <v>7332000</v>
      </c>
      <c r="E6" s="94">
        <v>44550</v>
      </c>
      <c r="F6" s="94">
        <v>44562</v>
      </c>
      <c r="G6" s="94">
        <v>44926</v>
      </c>
      <c r="H6" s="94">
        <v>44712</v>
      </c>
      <c r="I6" s="94">
        <v>44714</v>
      </c>
      <c r="J6" s="103"/>
    </row>
    <row r="7" spans="1:10" s="99" customFormat="1" ht="30" customHeight="1" x14ac:dyDescent="0.15">
      <c r="A7" s="88">
        <v>4</v>
      </c>
      <c r="B7" s="113" t="s">
        <v>136</v>
      </c>
      <c r="C7" s="92" t="s">
        <v>122</v>
      </c>
      <c r="D7" s="91">
        <v>3240000</v>
      </c>
      <c r="E7" s="94">
        <v>44552</v>
      </c>
      <c r="F7" s="94">
        <v>44562</v>
      </c>
      <c r="G7" s="94">
        <v>44926</v>
      </c>
      <c r="H7" s="94">
        <v>44712</v>
      </c>
      <c r="I7" s="94">
        <v>44714</v>
      </c>
      <c r="J7" s="103"/>
    </row>
    <row r="8" spans="1:10" s="99" customFormat="1" ht="30" customHeight="1" x14ac:dyDescent="0.15">
      <c r="A8" s="88">
        <v>5</v>
      </c>
      <c r="B8" s="113" t="s">
        <v>142</v>
      </c>
      <c r="C8" s="92" t="s">
        <v>122</v>
      </c>
      <c r="D8" s="91">
        <v>1200000</v>
      </c>
      <c r="E8" s="94">
        <v>44552</v>
      </c>
      <c r="F8" s="94">
        <v>44562</v>
      </c>
      <c r="G8" s="94">
        <v>44926</v>
      </c>
      <c r="H8" s="94">
        <v>44712</v>
      </c>
      <c r="I8" s="94">
        <v>44714</v>
      </c>
      <c r="J8" s="103"/>
    </row>
    <row r="9" spans="1:10" s="99" customFormat="1" ht="30" customHeight="1" x14ac:dyDescent="0.15">
      <c r="A9" s="88">
        <v>6</v>
      </c>
      <c r="B9" s="113" t="s">
        <v>137</v>
      </c>
      <c r="C9" s="101" t="s">
        <v>123</v>
      </c>
      <c r="D9" s="102">
        <v>2640000</v>
      </c>
      <c r="E9" s="94">
        <v>44552</v>
      </c>
      <c r="F9" s="94">
        <v>44562</v>
      </c>
      <c r="G9" s="94">
        <v>44926</v>
      </c>
      <c r="H9" s="94">
        <v>44712</v>
      </c>
      <c r="I9" s="94">
        <v>44714</v>
      </c>
      <c r="J9" s="103"/>
    </row>
    <row r="10" spans="1:10" s="99" customFormat="1" ht="30" customHeight="1" x14ac:dyDescent="0.15">
      <c r="A10" s="88">
        <v>7</v>
      </c>
      <c r="B10" s="113" t="s">
        <v>138</v>
      </c>
      <c r="C10" s="92" t="s">
        <v>124</v>
      </c>
      <c r="D10" s="91">
        <v>2640000</v>
      </c>
      <c r="E10" s="94">
        <v>44552</v>
      </c>
      <c r="F10" s="94">
        <v>44562</v>
      </c>
      <c r="G10" s="94">
        <v>44926</v>
      </c>
      <c r="H10" s="94">
        <v>44712</v>
      </c>
      <c r="I10" s="94">
        <v>44714</v>
      </c>
      <c r="J10" s="103"/>
    </row>
    <row r="11" spans="1:10" s="99" customFormat="1" ht="30" customHeight="1" x14ac:dyDescent="0.15">
      <c r="A11" s="88">
        <v>8</v>
      </c>
      <c r="B11" s="113" t="s">
        <v>139</v>
      </c>
      <c r="C11" s="101" t="s">
        <v>125</v>
      </c>
      <c r="D11" s="102">
        <v>11926000</v>
      </c>
      <c r="E11" s="94">
        <v>44557</v>
      </c>
      <c r="F11" s="94">
        <v>44562</v>
      </c>
      <c r="G11" s="94">
        <v>44926</v>
      </c>
      <c r="H11" s="94">
        <v>44712</v>
      </c>
      <c r="I11" s="94">
        <v>44714</v>
      </c>
      <c r="J11" s="103"/>
    </row>
    <row r="12" spans="1:10" s="99" customFormat="1" ht="30" customHeight="1" x14ac:dyDescent="0.15">
      <c r="A12" s="88">
        <v>9</v>
      </c>
      <c r="B12" s="113" t="s">
        <v>145</v>
      </c>
      <c r="C12" s="101" t="s">
        <v>146</v>
      </c>
      <c r="D12" s="102">
        <v>3240000</v>
      </c>
      <c r="E12" s="94">
        <v>44559</v>
      </c>
      <c r="F12" s="94">
        <v>44562</v>
      </c>
      <c r="G12" s="94">
        <v>44926</v>
      </c>
      <c r="H12" s="94">
        <v>44696</v>
      </c>
      <c r="I12" s="94">
        <v>44697</v>
      </c>
      <c r="J12" s="103"/>
    </row>
    <row r="13" spans="1:10" s="99" customFormat="1" ht="30" customHeight="1" x14ac:dyDescent="0.15">
      <c r="A13" s="88">
        <v>10</v>
      </c>
      <c r="B13" s="114" t="s">
        <v>134</v>
      </c>
      <c r="C13" s="92" t="s">
        <v>126</v>
      </c>
      <c r="D13" s="91">
        <v>2520000</v>
      </c>
      <c r="E13" s="94">
        <v>44554</v>
      </c>
      <c r="F13" s="94">
        <v>44562</v>
      </c>
      <c r="G13" s="94">
        <v>44926</v>
      </c>
      <c r="H13" s="94">
        <v>44712</v>
      </c>
      <c r="I13" s="94">
        <v>44714</v>
      </c>
      <c r="J13" s="103"/>
    </row>
    <row r="14" spans="1:10" s="99" customFormat="1" ht="30" customHeight="1" x14ac:dyDescent="0.15">
      <c r="A14" s="88">
        <v>11</v>
      </c>
      <c r="B14" s="114" t="s">
        <v>143</v>
      </c>
      <c r="C14" s="92" t="s">
        <v>144</v>
      </c>
      <c r="D14" s="91">
        <v>916386000</v>
      </c>
      <c r="E14" s="94">
        <v>44558</v>
      </c>
      <c r="F14" s="94">
        <v>44562</v>
      </c>
      <c r="G14" s="94">
        <v>44926</v>
      </c>
      <c r="H14" s="94">
        <v>44712</v>
      </c>
      <c r="I14" s="94">
        <v>44714</v>
      </c>
      <c r="J14" s="103"/>
    </row>
    <row r="15" spans="1:10" s="12" customFormat="1" ht="30" customHeight="1" x14ac:dyDescent="0.15">
      <c r="A15" s="88">
        <v>12</v>
      </c>
      <c r="B15" s="114" t="s">
        <v>140</v>
      </c>
      <c r="C15" s="92" t="s">
        <v>141</v>
      </c>
      <c r="D15" s="91">
        <v>52256000</v>
      </c>
      <c r="E15" s="94">
        <v>44553</v>
      </c>
      <c r="F15" s="94">
        <v>44564</v>
      </c>
      <c r="G15" s="94">
        <v>44925</v>
      </c>
      <c r="H15" s="94">
        <v>44712</v>
      </c>
      <c r="I15" s="94">
        <v>44714</v>
      </c>
      <c r="J15" s="103"/>
    </row>
    <row r="16" spans="1:10" s="12" customFormat="1" ht="30" customHeight="1" thickBot="1" x14ac:dyDescent="0.2">
      <c r="A16" s="95">
        <v>13</v>
      </c>
      <c r="B16" s="132" t="s">
        <v>157</v>
      </c>
      <c r="C16" s="96" t="s">
        <v>158</v>
      </c>
      <c r="D16" s="93">
        <v>21390000</v>
      </c>
      <c r="E16" s="97">
        <v>44568</v>
      </c>
      <c r="F16" s="97">
        <v>44571</v>
      </c>
      <c r="G16" s="97">
        <v>44926</v>
      </c>
      <c r="H16" s="97">
        <v>44712</v>
      </c>
      <c r="I16" s="97">
        <v>44714</v>
      </c>
      <c r="J16" s="104"/>
    </row>
  </sheetData>
  <mergeCells count="3">
    <mergeCell ref="B1:J1"/>
    <mergeCell ref="I2:J2"/>
    <mergeCell ref="A2:B2"/>
  </mergeCells>
  <phoneticPr fontId="4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"/>
  <sheetViews>
    <sheetView zoomScale="115" zoomScaleNormal="115" workbookViewId="0">
      <selection activeCell="H10" sqref="H10"/>
    </sheetView>
  </sheetViews>
  <sheetFormatPr defaultRowHeight="13.5" x14ac:dyDescent="0.15"/>
  <cols>
    <col min="1" max="1" width="4" style="13" bestFit="1" customWidth="1"/>
    <col min="2" max="2" width="15.109375" style="15" bestFit="1" customWidth="1"/>
    <col min="3" max="3" width="28.77734375" style="16" customWidth="1"/>
    <col min="4" max="4" width="13.33203125" style="15" customWidth="1"/>
    <col min="5" max="5" width="11.5546875" style="17" bestFit="1" customWidth="1"/>
    <col min="6" max="6" width="9.5546875" style="14" customWidth="1"/>
    <col min="7" max="7" width="11.109375" style="14" bestFit="1" customWidth="1"/>
    <col min="8" max="8" width="10.33203125" style="14" customWidth="1"/>
    <col min="9" max="9" width="12" style="14" customWidth="1"/>
    <col min="10" max="10" width="17.33203125" style="3" customWidth="1"/>
    <col min="11" max="11" width="11.5546875" style="13" bestFit="1" customWidth="1"/>
    <col min="12" max="12" width="9.88671875" style="13" bestFit="1" customWidth="1"/>
    <col min="13" max="16384" width="8.88671875" style="13"/>
  </cols>
  <sheetData>
    <row r="1" spans="1:12" ht="25.5" x14ac:dyDescent="0.15">
      <c r="B1" s="186" t="s">
        <v>209</v>
      </c>
      <c r="C1" s="186"/>
      <c r="D1" s="186"/>
      <c r="E1" s="186"/>
      <c r="F1" s="186"/>
      <c r="G1" s="186"/>
      <c r="H1" s="186"/>
      <c r="I1" s="186"/>
      <c r="J1" s="186"/>
    </row>
    <row r="2" spans="1:12" ht="26.25" thickBot="1" x14ac:dyDescent="0.2">
      <c r="B2" s="187" t="s">
        <v>21</v>
      </c>
      <c r="C2" s="187"/>
      <c r="D2" s="30"/>
      <c r="E2" s="35"/>
      <c r="F2" s="35"/>
      <c r="G2" s="35"/>
      <c r="H2" s="35"/>
      <c r="I2" s="35"/>
      <c r="J2" s="36" t="s">
        <v>16</v>
      </c>
    </row>
    <row r="3" spans="1:12" ht="24.75" customHeight="1" x14ac:dyDescent="0.15">
      <c r="A3" s="37" t="s">
        <v>112</v>
      </c>
      <c r="B3" s="38" t="s">
        <v>1</v>
      </c>
      <c r="C3" s="39" t="s">
        <v>2</v>
      </c>
      <c r="D3" s="40" t="s">
        <v>11</v>
      </c>
      <c r="E3" s="41" t="s">
        <v>12</v>
      </c>
      <c r="F3" s="41" t="s">
        <v>17</v>
      </c>
      <c r="G3" s="41" t="s">
        <v>13</v>
      </c>
      <c r="H3" s="41" t="s">
        <v>14</v>
      </c>
      <c r="I3" s="41" t="s">
        <v>15</v>
      </c>
      <c r="J3" s="42" t="s">
        <v>18</v>
      </c>
    </row>
    <row r="4" spans="1:12" s="123" customFormat="1" ht="24.75" customHeight="1" x14ac:dyDescent="0.15">
      <c r="A4" s="116">
        <v>1</v>
      </c>
      <c r="B4" s="117" t="s">
        <v>19</v>
      </c>
      <c r="C4" s="118" t="s">
        <v>147</v>
      </c>
      <c r="D4" s="119" t="s">
        <v>22</v>
      </c>
      <c r="E4" s="120">
        <v>6600000</v>
      </c>
      <c r="F4" s="121"/>
      <c r="G4" s="121">
        <v>550000</v>
      </c>
      <c r="H4" s="121"/>
      <c r="I4" s="121">
        <f>G4</f>
        <v>550000</v>
      </c>
      <c r="J4" s="122" t="s">
        <v>208</v>
      </c>
    </row>
    <row r="5" spans="1:12" s="123" customFormat="1" ht="24.75" customHeight="1" x14ac:dyDescent="0.15">
      <c r="A5" s="116">
        <v>2</v>
      </c>
      <c r="B5" s="117" t="s">
        <v>19</v>
      </c>
      <c r="C5" s="118" t="str">
        <f>준공검사현황!B5</f>
        <v>2022년 인터넷 전화</v>
      </c>
      <c r="D5" s="119" t="str">
        <f>준공검사현황!C5</f>
        <v>㈜케이티</v>
      </c>
      <c r="E5" s="120">
        <f>준공검사현황!D5</f>
        <v>3310200</v>
      </c>
      <c r="F5" s="121"/>
      <c r="G5" s="121">
        <v>313260</v>
      </c>
      <c r="H5" s="121"/>
      <c r="I5" s="121">
        <f>G5</f>
        <v>313260</v>
      </c>
      <c r="J5" s="122" t="s">
        <v>233</v>
      </c>
    </row>
    <row r="6" spans="1:12" s="123" customFormat="1" ht="24.75" customHeight="1" x14ac:dyDescent="0.15">
      <c r="A6" s="116">
        <v>3</v>
      </c>
      <c r="B6" s="117" t="s">
        <v>19</v>
      </c>
      <c r="C6" s="118" t="str">
        <f>준공검사현황!B6</f>
        <v>2022년 인터넷망</v>
      </c>
      <c r="D6" s="119" t="str">
        <f>준공검사현황!C6</f>
        <v>㈜케이티</v>
      </c>
      <c r="E6" s="120">
        <f>준공검사현황!D6</f>
        <v>7332000</v>
      </c>
      <c r="F6" s="121"/>
      <c r="G6" s="121">
        <v>591800</v>
      </c>
      <c r="H6" s="121"/>
      <c r="I6" s="121">
        <f>G6</f>
        <v>591800</v>
      </c>
      <c r="J6" s="122" t="s">
        <v>233</v>
      </c>
    </row>
    <row r="7" spans="1:12" s="123" customFormat="1" ht="24.75" customHeight="1" x14ac:dyDescent="0.15">
      <c r="A7" s="116">
        <v>4</v>
      </c>
      <c r="B7" s="117" t="s">
        <v>19</v>
      </c>
      <c r="C7" s="118" t="s">
        <v>148</v>
      </c>
      <c r="D7" s="124" t="s">
        <v>122</v>
      </c>
      <c r="E7" s="121">
        <v>3240000</v>
      </c>
      <c r="F7" s="121"/>
      <c r="G7" s="121">
        <v>270000</v>
      </c>
      <c r="H7" s="121"/>
      <c r="I7" s="121">
        <f t="shared" ref="I7:I14" si="0">G7</f>
        <v>270000</v>
      </c>
      <c r="J7" s="122" t="s">
        <v>208</v>
      </c>
    </row>
    <row r="8" spans="1:12" s="123" customFormat="1" ht="24.75" customHeight="1" x14ac:dyDescent="0.15">
      <c r="A8" s="116">
        <v>5</v>
      </c>
      <c r="B8" s="117" t="s">
        <v>150</v>
      </c>
      <c r="C8" s="118" t="s">
        <v>149</v>
      </c>
      <c r="D8" s="124" t="s">
        <v>122</v>
      </c>
      <c r="E8" s="121">
        <v>1200000</v>
      </c>
      <c r="F8" s="121"/>
      <c r="G8" s="121">
        <v>100000</v>
      </c>
      <c r="H8" s="121"/>
      <c r="I8" s="121">
        <f t="shared" si="0"/>
        <v>100000</v>
      </c>
      <c r="J8" s="122" t="s">
        <v>208</v>
      </c>
    </row>
    <row r="9" spans="1:12" s="123" customFormat="1" ht="24.75" customHeight="1" x14ac:dyDescent="0.15">
      <c r="A9" s="116">
        <v>6</v>
      </c>
      <c r="B9" s="117" t="s">
        <v>19</v>
      </c>
      <c r="C9" s="118" t="s">
        <v>132</v>
      </c>
      <c r="D9" s="119" t="s">
        <v>123</v>
      </c>
      <c r="E9" s="120">
        <v>2640000</v>
      </c>
      <c r="F9" s="121"/>
      <c r="G9" s="121">
        <v>220000</v>
      </c>
      <c r="H9" s="121"/>
      <c r="I9" s="121">
        <f t="shared" si="0"/>
        <v>220000</v>
      </c>
      <c r="J9" s="122" t="s">
        <v>208</v>
      </c>
    </row>
    <row r="10" spans="1:12" s="123" customFormat="1" ht="24.75" customHeight="1" x14ac:dyDescent="0.15">
      <c r="A10" s="116">
        <v>7</v>
      </c>
      <c r="B10" s="117" t="s">
        <v>19</v>
      </c>
      <c r="C10" s="118" t="s">
        <v>133</v>
      </c>
      <c r="D10" s="124" t="s">
        <v>162</v>
      </c>
      <c r="E10" s="121">
        <v>2640000</v>
      </c>
      <c r="F10" s="121"/>
      <c r="G10" s="121">
        <v>220000</v>
      </c>
      <c r="H10" s="121"/>
      <c r="I10" s="121">
        <f t="shared" si="0"/>
        <v>220000</v>
      </c>
      <c r="J10" s="122" t="s">
        <v>208</v>
      </c>
      <c r="L10" s="125"/>
    </row>
    <row r="11" spans="1:12" s="123" customFormat="1" ht="24.75" customHeight="1" x14ac:dyDescent="0.15">
      <c r="A11" s="116">
        <v>8</v>
      </c>
      <c r="B11" s="117" t="s">
        <v>160</v>
      </c>
      <c r="C11" s="118" t="s">
        <v>161</v>
      </c>
      <c r="D11" s="124" t="s">
        <v>163</v>
      </c>
      <c r="E11" s="121">
        <v>11926000</v>
      </c>
      <c r="F11" s="121"/>
      <c r="G11" s="121">
        <v>993880</v>
      </c>
      <c r="H11" s="121"/>
      <c r="I11" s="121">
        <f t="shared" si="0"/>
        <v>993880</v>
      </c>
      <c r="J11" s="122" t="s">
        <v>208</v>
      </c>
    </row>
    <row r="12" spans="1:12" s="123" customFormat="1" ht="24.75" customHeight="1" x14ac:dyDescent="0.15">
      <c r="A12" s="116">
        <v>9</v>
      </c>
      <c r="B12" s="117" t="s">
        <v>19</v>
      </c>
      <c r="C12" s="126" t="s">
        <v>145</v>
      </c>
      <c r="D12" s="119" t="s">
        <v>151</v>
      </c>
      <c r="E12" s="120">
        <v>3240000</v>
      </c>
      <c r="F12" s="121"/>
      <c r="G12" s="121">
        <v>170000</v>
      </c>
      <c r="H12" s="121"/>
      <c r="I12" s="121">
        <v>170000</v>
      </c>
      <c r="J12" s="122" t="s">
        <v>208</v>
      </c>
    </row>
    <row r="13" spans="1:12" s="123" customFormat="1" ht="24.75" customHeight="1" x14ac:dyDescent="0.15">
      <c r="A13" s="116">
        <v>10</v>
      </c>
      <c r="B13" s="117" t="s">
        <v>19</v>
      </c>
      <c r="C13" s="118" t="s">
        <v>153</v>
      </c>
      <c r="D13" s="124" t="s">
        <v>126</v>
      </c>
      <c r="E13" s="121">
        <v>2520000</v>
      </c>
      <c r="F13" s="121"/>
      <c r="G13" s="121">
        <v>210000</v>
      </c>
      <c r="H13" s="121"/>
      <c r="I13" s="121">
        <f t="shared" si="0"/>
        <v>210000</v>
      </c>
      <c r="J13" s="122" t="s">
        <v>208</v>
      </c>
    </row>
    <row r="14" spans="1:12" s="123" customFormat="1" ht="24.75" customHeight="1" x14ac:dyDescent="0.15">
      <c r="A14" s="116">
        <v>11</v>
      </c>
      <c r="B14" s="117" t="s">
        <v>152</v>
      </c>
      <c r="C14" s="118" t="s">
        <v>143</v>
      </c>
      <c r="D14" s="124" t="s">
        <v>154</v>
      </c>
      <c r="E14" s="121">
        <v>916386000</v>
      </c>
      <c r="F14" s="121"/>
      <c r="G14" s="121">
        <v>71574290</v>
      </c>
      <c r="H14" s="121"/>
      <c r="I14" s="121">
        <f t="shared" si="0"/>
        <v>71574290</v>
      </c>
      <c r="J14" s="122" t="s">
        <v>208</v>
      </c>
    </row>
    <row r="15" spans="1:12" s="123" customFormat="1" ht="24.75" customHeight="1" x14ac:dyDescent="0.15">
      <c r="A15" s="116">
        <v>12</v>
      </c>
      <c r="B15" s="117" t="s">
        <v>127</v>
      </c>
      <c r="C15" s="118" t="s">
        <v>155</v>
      </c>
      <c r="D15" s="124" t="s">
        <v>156</v>
      </c>
      <c r="E15" s="121">
        <v>52256000</v>
      </c>
      <c r="F15" s="121"/>
      <c r="G15" s="121">
        <v>2794560</v>
      </c>
      <c r="H15" s="121"/>
      <c r="I15" s="121">
        <f>G15</f>
        <v>2794560</v>
      </c>
      <c r="J15" s="122" t="s">
        <v>208</v>
      </c>
    </row>
    <row r="16" spans="1:12" s="123" customFormat="1" ht="24.75" customHeight="1" thickBot="1" x14ac:dyDescent="0.2">
      <c r="A16" s="178">
        <v>13</v>
      </c>
      <c r="B16" s="127" t="s">
        <v>21</v>
      </c>
      <c r="C16" s="129" t="s">
        <v>157</v>
      </c>
      <c r="D16" s="130" t="s">
        <v>158</v>
      </c>
      <c r="E16" s="128">
        <v>21390000</v>
      </c>
      <c r="F16" s="128"/>
      <c r="G16" s="128">
        <v>1860000</v>
      </c>
      <c r="H16" s="128"/>
      <c r="I16" s="128">
        <f>G16</f>
        <v>1860000</v>
      </c>
      <c r="J16" s="131" t="s">
        <v>208</v>
      </c>
    </row>
    <row r="17" spans="2:4" x14ac:dyDescent="0.15">
      <c r="B17" s="112"/>
      <c r="C17" s="115"/>
      <c r="D17" s="112"/>
    </row>
  </sheetData>
  <mergeCells count="2">
    <mergeCell ref="B1:J1"/>
    <mergeCell ref="B2:C2"/>
  </mergeCells>
  <phoneticPr fontId="4" type="noConversion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zoomScaleNormal="100" workbookViewId="0">
      <selection activeCell="H18" sqref="H18"/>
    </sheetView>
  </sheetViews>
  <sheetFormatPr defaultRowHeight="13.5" x14ac:dyDescent="0.15"/>
  <cols>
    <col min="1" max="1" width="14.5546875" style="1" customWidth="1"/>
    <col min="2" max="2" width="17.21875" style="1" customWidth="1"/>
    <col min="3" max="3" width="21.77734375" style="1" customWidth="1"/>
    <col min="4" max="4" width="18" style="1" customWidth="1"/>
    <col min="5" max="5" width="35" style="1" customWidth="1"/>
    <col min="6" max="16384" width="8.88671875" style="12"/>
  </cols>
  <sheetData>
    <row r="1" spans="1:5" ht="35.1" customHeight="1" x14ac:dyDescent="0.15">
      <c r="A1" s="182" t="s">
        <v>211</v>
      </c>
      <c r="B1" s="182"/>
      <c r="C1" s="182"/>
      <c r="D1" s="182"/>
      <c r="E1" s="182"/>
    </row>
    <row r="2" spans="1:5" ht="26.25" thickBot="1" x14ac:dyDescent="0.2">
      <c r="A2" s="134" t="s">
        <v>34</v>
      </c>
      <c r="B2" s="134"/>
      <c r="C2" s="133"/>
      <c r="D2" s="133"/>
      <c r="E2" s="135" t="s">
        <v>33</v>
      </c>
    </row>
    <row r="3" spans="1:5" ht="21" customHeight="1" x14ac:dyDescent="0.15">
      <c r="A3" s="188" t="s">
        <v>32</v>
      </c>
      <c r="B3" s="149" t="s">
        <v>31</v>
      </c>
      <c r="C3" s="191" t="s">
        <v>212</v>
      </c>
      <c r="D3" s="192"/>
      <c r="E3" s="193"/>
    </row>
    <row r="4" spans="1:5" ht="21" customHeight="1" x14ac:dyDescent="0.15">
      <c r="A4" s="189"/>
      <c r="B4" s="28" t="s">
        <v>30</v>
      </c>
      <c r="C4" s="154">
        <v>2466000</v>
      </c>
      <c r="D4" s="28" t="s">
        <v>113</v>
      </c>
      <c r="E4" s="156">
        <v>2430000</v>
      </c>
    </row>
    <row r="5" spans="1:5" ht="21" customHeight="1" x14ac:dyDescent="0.15">
      <c r="A5" s="189"/>
      <c r="B5" s="28" t="s">
        <v>29</v>
      </c>
      <c r="C5" s="98">
        <f>E4/C4</f>
        <v>0.98540145985401462</v>
      </c>
      <c r="D5" s="28" t="s">
        <v>28</v>
      </c>
      <c r="E5" s="150">
        <f>E4</f>
        <v>2430000</v>
      </c>
    </row>
    <row r="6" spans="1:5" ht="21" customHeight="1" x14ac:dyDescent="0.15">
      <c r="A6" s="189"/>
      <c r="B6" s="28" t="s">
        <v>27</v>
      </c>
      <c r="C6" s="23" t="s">
        <v>179</v>
      </c>
      <c r="D6" s="28" t="s">
        <v>114</v>
      </c>
      <c r="E6" s="151" t="s">
        <v>215</v>
      </c>
    </row>
    <row r="7" spans="1:5" ht="21" customHeight="1" x14ac:dyDescent="0.15">
      <c r="A7" s="189"/>
      <c r="B7" s="28" t="s">
        <v>26</v>
      </c>
      <c r="C7" s="19" t="s">
        <v>174</v>
      </c>
      <c r="D7" s="28" t="s">
        <v>115</v>
      </c>
      <c r="E7" s="151" t="s">
        <v>216</v>
      </c>
    </row>
    <row r="8" spans="1:5" ht="21" customHeight="1" x14ac:dyDescent="0.15">
      <c r="A8" s="189"/>
      <c r="B8" s="28" t="s">
        <v>25</v>
      </c>
      <c r="C8" s="19" t="s">
        <v>175</v>
      </c>
      <c r="D8" s="28" t="s">
        <v>24</v>
      </c>
      <c r="E8" s="158" t="s">
        <v>177</v>
      </c>
    </row>
    <row r="9" spans="1:5" ht="21" customHeight="1" thickBot="1" x14ac:dyDescent="0.2">
      <c r="A9" s="190"/>
      <c r="B9" s="152" t="s">
        <v>23</v>
      </c>
      <c r="C9" s="153" t="s">
        <v>176</v>
      </c>
      <c r="D9" s="152" t="s">
        <v>128</v>
      </c>
      <c r="E9" s="174" t="s">
        <v>178</v>
      </c>
    </row>
    <row r="10" spans="1:5" ht="14.25" thickBot="1" x14ac:dyDescent="0.2"/>
    <row r="11" spans="1:5" ht="21" customHeight="1" x14ac:dyDescent="0.15">
      <c r="A11" s="188" t="s">
        <v>32</v>
      </c>
      <c r="B11" s="149" t="s">
        <v>31</v>
      </c>
      <c r="C11" s="191" t="s">
        <v>213</v>
      </c>
      <c r="D11" s="192"/>
      <c r="E11" s="193"/>
    </row>
    <row r="12" spans="1:5" ht="21" customHeight="1" x14ac:dyDescent="0.15">
      <c r="A12" s="189"/>
      <c r="B12" s="28" t="s">
        <v>30</v>
      </c>
      <c r="C12" s="154">
        <v>11390000</v>
      </c>
      <c r="D12" s="28" t="s">
        <v>113</v>
      </c>
      <c r="E12" s="156">
        <v>9700000</v>
      </c>
    </row>
    <row r="13" spans="1:5" ht="21" customHeight="1" x14ac:dyDescent="0.15">
      <c r="A13" s="189"/>
      <c r="B13" s="28" t="s">
        <v>29</v>
      </c>
      <c r="C13" s="98">
        <v>0.85</v>
      </c>
      <c r="D13" s="28" t="s">
        <v>28</v>
      </c>
      <c r="E13" s="150">
        <f>E12</f>
        <v>9700000</v>
      </c>
    </row>
    <row r="14" spans="1:5" ht="21" customHeight="1" x14ac:dyDescent="0.15">
      <c r="A14" s="189"/>
      <c r="B14" s="28" t="s">
        <v>27</v>
      </c>
      <c r="C14" s="151" t="s">
        <v>218</v>
      </c>
      <c r="D14" s="28" t="s">
        <v>114</v>
      </c>
      <c r="E14" s="151" t="s">
        <v>218</v>
      </c>
    </row>
    <row r="15" spans="1:5" ht="21" customHeight="1" x14ac:dyDescent="0.15">
      <c r="A15" s="189"/>
      <c r="B15" s="28" t="s">
        <v>26</v>
      </c>
      <c r="C15" s="19" t="s">
        <v>174</v>
      </c>
      <c r="D15" s="28" t="s">
        <v>115</v>
      </c>
      <c r="E15" s="151" t="s">
        <v>217</v>
      </c>
    </row>
    <row r="16" spans="1:5" ht="21" customHeight="1" x14ac:dyDescent="0.15">
      <c r="A16" s="189"/>
      <c r="B16" s="28" t="s">
        <v>25</v>
      </c>
      <c r="C16" s="19" t="s">
        <v>175</v>
      </c>
      <c r="D16" s="28" t="s">
        <v>24</v>
      </c>
      <c r="E16" s="158" t="s">
        <v>219</v>
      </c>
    </row>
    <row r="17" spans="1:5" ht="21" customHeight="1" thickBot="1" x14ac:dyDescent="0.2">
      <c r="A17" s="190"/>
      <c r="B17" s="152" t="s">
        <v>23</v>
      </c>
      <c r="C17" s="153" t="s">
        <v>176</v>
      </c>
      <c r="D17" s="152" t="s">
        <v>128</v>
      </c>
      <c r="E17" s="157" t="s">
        <v>220</v>
      </c>
    </row>
    <row r="18" spans="1:5" ht="14.25" thickBot="1" x14ac:dyDescent="0.2"/>
    <row r="19" spans="1:5" ht="21" customHeight="1" x14ac:dyDescent="0.15">
      <c r="A19" s="194" t="s">
        <v>32</v>
      </c>
      <c r="B19" s="175" t="s">
        <v>31</v>
      </c>
      <c r="C19" s="191" t="s">
        <v>214</v>
      </c>
      <c r="D19" s="192"/>
      <c r="E19" s="193"/>
    </row>
    <row r="20" spans="1:5" ht="21" customHeight="1" x14ac:dyDescent="0.15">
      <c r="A20" s="195"/>
      <c r="B20" s="176" t="s">
        <v>30</v>
      </c>
      <c r="C20" s="154">
        <v>5600000</v>
      </c>
      <c r="D20" s="28" t="s">
        <v>113</v>
      </c>
      <c r="E20" s="156">
        <v>5530000</v>
      </c>
    </row>
    <row r="21" spans="1:5" ht="21" customHeight="1" x14ac:dyDescent="0.15">
      <c r="A21" s="195"/>
      <c r="B21" s="176" t="s">
        <v>29</v>
      </c>
      <c r="C21" s="98">
        <v>0.98</v>
      </c>
      <c r="D21" s="28" t="s">
        <v>28</v>
      </c>
      <c r="E21" s="150">
        <f>E20</f>
        <v>5530000</v>
      </c>
    </row>
    <row r="22" spans="1:5" ht="21" customHeight="1" x14ac:dyDescent="0.15">
      <c r="A22" s="195"/>
      <c r="B22" s="176" t="s">
        <v>27</v>
      </c>
      <c r="C22" s="23" t="s">
        <v>221</v>
      </c>
      <c r="D22" s="28" t="s">
        <v>114</v>
      </c>
      <c r="E22" s="151" t="s">
        <v>222</v>
      </c>
    </row>
    <row r="23" spans="1:5" ht="21" customHeight="1" x14ac:dyDescent="0.15">
      <c r="A23" s="195"/>
      <c r="B23" s="176" t="s">
        <v>26</v>
      </c>
      <c r="C23" s="19" t="s">
        <v>174</v>
      </c>
      <c r="D23" s="28" t="s">
        <v>115</v>
      </c>
      <c r="E23" s="151" t="s">
        <v>223</v>
      </c>
    </row>
    <row r="24" spans="1:5" ht="21" customHeight="1" x14ac:dyDescent="0.15">
      <c r="A24" s="195"/>
      <c r="B24" s="176" t="s">
        <v>25</v>
      </c>
      <c r="C24" s="19" t="s">
        <v>175</v>
      </c>
      <c r="D24" s="28" t="s">
        <v>24</v>
      </c>
      <c r="E24" s="158" t="s">
        <v>224</v>
      </c>
    </row>
    <row r="25" spans="1:5" ht="21" customHeight="1" thickBot="1" x14ac:dyDescent="0.2">
      <c r="A25" s="196"/>
      <c r="B25" s="177" t="s">
        <v>23</v>
      </c>
      <c r="C25" s="153" t="s">
        <v>176</v>
      </c>
      <c r="D25" s="152" t="s">
        <v>128</v>
      </c>
      <c r="E25" s="155" t="s">
        <v>225</v>
      </c>
    </row>
  </sheetData>
  <mergeCells count="7">
    <mergeCell ref="A19:A25"/>
    <mergeCell ref="C19:E19"/>
    <mergeCell ref="A1:E1"/>
    <mergeCell ref="A3:A9"/>
    <mergeCell ref="C3:E3"/>
    <mergeCell ref="A11:A17"/>
    <mergeCell ref="C11:E11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"/>
  <sheetViews>
    <sheetView zoomScale="70" zoomScaleNormal="70" workbookViewId="0">
      <selection activeCell="K24" sqref="K24"/>
    </sheetView>
  </sheetViews>
  <sheetFormatPr defaultRowHeight="13.5" x14ac:dyDescent="0.15"/>
  <cols>
    <col min="1" max="1" width="17.109375" style="1" customWidth="1"/>
    <col min="2" max="2" width="20.44140625" style="3" customWidth="1"/>
    <col min="3" max="3" width="21.33203125" style="3" customWidth="1"/>
    <col min="4" max="4" width="15.5546875" style="3" customWidth="1"/>
    <col min="5" max="6" width="15.5546875" style="1" customWidth="1"/>
    <col min="7" max="16384" width="8.88671875" style="12"/>
  </cols>
  <sheetData>
    <row r="1" spans="1:6" ht="49.5" customHeight="1" x14ac:dyDescent="0.15">
      <c r="A1" s="182" t="s">
        <v>117</v>
      </c>
      <c r="B1" s="182"/>
      <c r="C1" s="182"/>
      <c r="D1" s="182"/>
      <c r="E1" s="182"/>
      <c r="F1" s="182"/>
    </row>
    <row r="2" spans="1:6" ht="26.25" thickBot="1" x14ac:dyDescent="0.2">
      <c r="A2" s="81" t="s">
        <v>116</v>
      </c>
      <c r="B2" s="22"/>
      <c r="C2" s="21"/>
      <c r="D2" s="21"/>
      <c r="E2" s="20"/>
      <c r="F2" s="18" t="s">
        <v>118</v>
      </c>
    </row>
    <row r="3" spans="1:6" ht="25.5" customHeight="1" thickTop="1" x14ac:dyDescent="0.15">
      <c r="A3" s="74" t="s">
        <v>45</v>
      </c>
      <c r="B3" s="206" t="str">
        <f>계약현황공개!C3</f>
        <v>안전예방 골든타임 5월 프로그램 계약</v>
      </c>
      <c r="C3" s="207"/>
      <c r="D3" s="207"/>
      <c r="E3" s="207"/>
      <c r="F3" s="208"/>
    </row>
    <row r="4" spans="1:6" ht="25.5" customHeight="1" x14ac:dyDescent="0.15">
      <c r="A4" s="136" t="s">
        <v>44</v>
      </c>
      <c r="B4" s="209" t="s">
        <v>27</v>
      </c>
      <c r="C4" s="209" t="s">
        <v>119</v>
      </c>
      <c r="D4" s="75" t="s">
        <v>43</v>
      </c>
      <c r="E4" s="75" t="s">
        <v>28</v>
      </c>
      <c r="F4" s="76" t="s">
        <v>42</v>
      </c>
    </row>
    <row r="5" spans="1:6" ht="25.5" customHeight="1" x14ac:dyDescent="0.15">
      <c r="A5" s="137"/>
      <c r="B5" s="210"/>
      <c r="C5" s="211"/>
      <c r="D5" s="75" t="s">
        <v>41</v>
      </c>
      <c r="E5" s="75" t="s">
        <v>40</v>
      </c>
      <c r="F5" s="76" t="s">
        <v>39</v>
      </c>
    </row>
    <row r="6" spans="1:6" ht="39" customHeight="1" x14ac:dyDescent="0.15">
      <c r="A6" s="138"/>
      <c r="B6" s="87" t="str">
        <f>계약현황공개!C6</f>
        <v>2022.05.04.</v>
      </c>
      <c r="C6" s="86" t="s">
        <v>226</v>
      </c>
      <c r="D6" s="89">
        <f>계약현황공개!C4</f>
        <v>2466000</v>
      </c>
      <c r="E6" s="89">
        <f>계약현황공개!E4</f>
        <v>2430000</v>
      </c>
      <c r="F6" s="90">
        <f>E6/D6</f>
        <v>0.98540145985401462</v>
      </c>
    </row>
    <row r="7" spans="1:6" ht="25.5" customHeight="1" x14ac:dyDescent="0.15">
      <c r="A7" s="136" t="s">
        <v>24</v>
      </c>
      <c r="B7" s="75" t="s">
        <v>38</v>
      </c>
      <c r="C7" s="139" t="s">
        <v>120</v>
      </c>
      <c r="D7" s="140" t="s">
        <v>37</v>
      </c>
      <c r="E7" s="141"/>
      <c r="F7" s="142"/>
    </row>
    <row r="8" spans="1:6" ht="25.5" customHeight="1" x14ac:dyDescent="0.15">
      <c r="A8" s="138"/>
      <c r="B8" s="77" t="str">
        <f>계약현황공개!E8</f>
        <v>㈜엘지코리아</v>
      </c>
      <c r="C8" s="78" t="s">
        <v>227</v>
      </c>
      <c r="D8" s="203" t="str">
        <f>계약현황공개!E9</f>
        <v>서울시 송파구 오금로46길 25, 601호(가락동, 일정빌딩)</v>
      </c>
      <c r="E8" s="204"/>
      <c r="F8" s="205"/>
    </row>
    <row r="9" spans="1:6" ht="25.5" customHeight="1" x14ac:dyDescent="0.15">
      <c r="A9" s="80" t="s">
        <v>121</v>
      </c>
      <c r="B9" s="197" t="s">
        <v>180</v>
      </c>
      <c r="C9" s="198"/>
      <c r="D9" s="198"/>
      <c r="E9" s="198"/>
      <c r="F9" s="199"/>
    </row>
    <row r="10" spans="1:6" ht="25.5" customHeight="1" x14ac:dyDescent="0.15">
      <c r="A10" s="80" t="s">
        <v>36</v>
      </c>
      <c r="B10" s="197" t="s">
        <v>181</v>
      </c>
      <c r="C10" s="198"/>
      <c r="D10" s="198"/>
      <c r="E10" s="198"/>
      <c r="F10" s="199"/>
    </row>
    <row r="11" spans="1:6" ht="25.5" customHeight="1" thickBot="1" x14ac:dyDescent="0.2">
      <c r="A11" s="79" t="s">
        <v>35</v>
      </c>
      <c r="B11" s="200"/>
      <c r="C11" s="201"/>
      <c r="D11" s="201"/>
      <c r="E11" s="201"/>
      <c r="F11" s="202"/>
    </row>
    <row r="12" spans="1:6" ht="15" thickTop="1" thickBot="1" x14ac:dyDescent="0.2"/>
    <row r="13" spans="1:6" ht="25.5" customHeight="1" thickTop="1" x14ac:dyDescent="0.15">
      <c r="A13" s="74" t="s">
        <v>45</v>
      </c>
      <c r="B13" s="206" t="str">
        <f>계약현황공개!C11</f>
        <v>2022. 상반기 시설물 정밀안전점검</v>
      </c>
      <c r="C13" s="207"/>
      <c r="D13" s="207"/>
      <c r="E13" s="207"/>
      <c r="F13" s="208"/>
    </row>
    <row r="14" spans="1:6" ht="25.5" customHeight="1" x14ac:dyDescent="0.15">
      <c r="A14" s="136" t="s">
        <v>44</v>
      </c>
      <c r="B14" s="209" t="s">
        <v>27</v>
      </c>
      <c r="C14" s="209" t="s">
        <v>78</v>
      </c>
      <c r="D14" s="75" t="s">
        <v>43</v>
      </c>
      <c r="E14" s="75" t="s">
        <v>28</v>
      </c>
      <c r="F14" s="76" t="s">
        <v>42</v>
      </c>
    </row>
    <row r="15" spans="1:6" ht="25.5" customHeight="1" x14ac:dyDescent="0.15">
      <c r="A15" s="137"/>
      <c r="B15" s="210"/>
      <c r="C15" s="211"/>
      <c r="D15" s="75" t="s">
        <v>41</v>
      </c>
      <c r="E15" s="75" t="s">
        <v>40</v>
      </c>
      <c r="F15" s="76" t="s">
        <v>39</v>
      </c>
    </row>
    <row r="16" spans="1:6" ht="39" customHeight="1" x14ac:dyDescent="0.15">
      <c r="A16" s="138"/>
      <c r="B16" s="87" t="str">
        <f>계약현황공개!C14</f>
        <v>2022.05.06.</v>
      </c>
      <c r="C16" s="86" t="s">
        <v>228</v>
      </c>
      <c r="D16" s="89">
        <f>계약현황공개!C12</f>
        <v>11390000</v>
      </c>
      <c r="E16" s="89">
        <f>계약현황공개!E12</f>
        <v>9700000</v>
      </c>
      <c r="F16" s="90">
        <f>E16/D16</f>
        <v>0.8516242317822651</v>
      </c>
    </row>
    <row r="17" spans="1:6" ht="25.5" customHeight="1" x14ac:dyDescent="0.15">
      <c r="A17" s="136" t="s">
        <v>24</v>
      </c>
      <c r="B17" s="75" t="s">
        <v>38</v>
      </c>
      <c r="C17" s="139" t="s">
        <v>120</v>
      </c>
      <c r="D17" s="140" t="s">
        <v>37</v>
      </c>
      <c r="E17" s="141"/>
      <c r="F17" s="142"/>
    </row>
    <row r="18" spans="1:6" ht="25.5" customHeight="1" x14ac:dyDescent="0.15">
      <c r="A18" s="138"/>
      <c r="B18" s="77" t="str">
        <f>계약현황공개!E16</f>
        <v>시설물안전연구원㈜</v>
      </c>
      <c r="C18" s="78" t="s">
        <v>229</v>
      </c>
      <c r="D18" s="203" t="str">
        <f>계약현황공개!E17</f>
        <v>경기도 성남시 중원구 광명로115</v>
      </c>
      <c r="E18" s="204"/>
      <c r="F18" s="205"/>
    </row>
    <row r="19" spans="1:6" ht="25.5" customHeight="1" x14ac:dyDescent="0.15">
      <c r="A19" s="80" t="s">
        <v>121</v>
      </c>
      <c r="B19" s="197" t="s">
        <v>180</v>
      </c>
      <c r="C19" s="198"/>
      <c r="D19" s="198"/>
      <c r="E19" s="198"/>
      <c r="F19" s="199"/>
    </row>
    <row r="20" spans="1:6" ht="25.5" customHeight="1" x14ac:dyDescent="0.15">
      <c r="A20" s="80" t="s">
        <v>36</v>
      </c>
      <c r="B20" s="197" t="s">
        <v>181</v>
      </c>
      <c r="C20" s="198"/>
      <c r="D20" s="198"/>
      <c r="E20" s="198"/>
      <c r="F20" s="199"/>
    </row>
    <row r="21" spans="1:6" ht="25.5" customHeight="1" thickBot="1" x14ac:dyDescent="0.2">
      <c r="A21" s="79" t="s">
        <v>35</v>
      </c>
      <c r="B21" s="200"/>
      <c r="C21" s="201"/>
      <c r="D21" s="201"/>
      <c r="E21" s="201"/>
      <c r="F21" s="202"/>
    </row>
    <row r="22" spans="1:6" ht="15" thickTop="1" thickBot="1" x14ac:dyDescent="0.2"/>
    <row r="23" spans="1:6" ht="25.5" customHeight="1" thickTop="1" x14ac:dyDescent="0.15">
      <c r="A23" s="74" t="s">
        <v>45</v>
      </c>
      <c r="B23" s="206" t="str">
        <f>계약현황공개!C19</f>
        <v>청소년방과후아카데미 온라인 학습 프로그램</v>
      </c>
      <c r="C23" s="207"/>
      <c r="D23" s="207"/>
      <c r="E23" s="207"/>
      <c r="F23" s="208"/>
    </row>
    <row r="24" spans="1:6" ht="25.5" customHeight="1" x14ac:dyDescent="0.15">
      <c r="A24" s="136" t="s">
        <v>44</v>
      </c>
      <c r="B24" s="209" t="s">
        <v>27</v>
      </c>
      <c r="C24" s="209" t="s">
        <v>78</v>
      </c>
      <c r="D24" s="75" t="s">
        <v>43</v>
      </c>
      <c r="E24" s="75" t="s">
        <v>28</v>
      </c>
      <c r="F24" s="76" t="s">
        <v>42</v>
      </c>
    </row>
    <row r="25" spans="1:6" ht="25.5" customHeight="1" x14ac:dyDescent="0.15">
      <c r="A25" s="137"/>
      <c r="B25" s="210"/>
      <c r="C25" s="211"/>
      <c r="D25" s="75" t="s">
        <v>41</v>
      </c>
      <c r="E25" s="75" t="s">
        <v>40</v>
      </c>
      <c r="F25" s="76" t="s">
        <v>39</v>
      </c>
    </row>
    <row r="26" spans="1:6" ht="39" customHeight="1" x14ac:dyDescent="0.15">
      <c r="A26" s="138"/>
      <c r="B26" s="87" t="str">
        <f>계약현황공개!C22</f>
        <v>2022.05.31.</v>
      </c>
      <c r="C26" s="86" t="s">
        <v>230</v>
      </c>
      <c r="D26" s="89">
        <f>계약현황공개!C20</f>
        <v>5600000</v>
      </c>
      <c r="E26" s="89">
        <f>계약현황공개!E20</f>
        <v>5530000</v>
      </c>
      <c r="F26" s="90">
        <f>E26/D26</f>
        <v>0.98750000000000004</v>
      </c>
    </row>
    <row r="27" spans="1:6" ht="25.5" customHeight="1" x14ac:dyDescent="0.15">
      <c r="A27" s="136" t="s">
        <v>24</v>
      </c>
      <c r="B27" s="75" t="s">
        <v>38</v>
      </c>
      <c r="C27" s="139" t="s">
        <v>120</v>
      </c>
      <c r="D27" s="140" t="s">
        <v>37</v>
      </c>
      <c r="E27" s="141"/>
      <c r="F27" s="142"/>
    </row>
    <row r="28" spans="1:6" ht="25.5" customHeight="1" x14ac:dyDescent="0.15">
      <c r="A28" s="138"/>
      <c r="B28" s="77" t="str">
        <f>계약현황공개!E24</f>
        <v xml:space="preserve">㈜아이스크림에튜 </v>
      </c>
      <c r="C28" s="78" t="s">
        <v>231</v>
      </c>
      <c r="D28" s="203" t="str">
        <f>계약현황공개!E25</f>
        <v>서울특별시 강남구 테헤란로 88길15</v>
      </c>
      <c r="E28" s="204"/>
      <c r="F28" s="205"/>
    </row>
    <row r="29" spans="1:6" ht="25.5" customHeight="1" x14ac:dyDescent="0.15">
      <c r="A29" s="80" t="s">
        <v>121</v>
      </c>
      <c r="B29" s="197" t="s">
        <v>180</v>
      </c>
      <c r="C29" s="198"/>
      <c r="D29" s="198"/>
      <c r="E29" s="198"/>
      <c r="F29" s="199"/>
    </row>
    <row r="30" spans="1:6" ht="25.5" customHeight="1" x14ac:dyDescent="0.15">
      <c r="A30" s="80" t="s">
        <v>36</v>
      </c>
      <c r="B30" s="197" t="s">
        <v>181</v>
      </c>
      <c r="C30" s="198"/>
      <c r="D30" s="198"/>
      <c r="E30" s="198"/>
      <c r="F30" s="199"/>
    </row>
    <row r="31" spans="1:6" ht="25.5" customHeight="1" thickBot="1" x14ac:dyDescent="0.2">
      <c r="A31" s="79" t="s">
        <v>35</v>
      </c>
      <c r="B31" s="200"/>
      <c r="C31" s="201"/>
      <c r="D31" s="201"/>
      <c r="E31" s="201"/>
      <c r="F31" s="202"/>
    </row>
    <row r="32" spans="1:6" ht="14.25" thickTop="1" x14ac:dyDescent="0.15"/>
  </sheetData>
  <mergeCells count="22">
    <mergeCell ref="B29:F29"/>
    <mergeCell ref="B30:F30"/>
    <mergeCell ref="B31:F31"/>
    <mergeCell ref="B21:F21"/>
    <mergeCell ref="B23:F23"/>
    <mergeCell ref="B24:B25"/>
    <mergeCell ref="C24:C25"/>
    <mergeCell ref="D28:F28"/>
    <mergeCell ref="B19:F19"/>
    <mergeCell ref="B20:F20"/>
    <mergeCell ref="B13:F13"/>
    <mergeCell ref="D18:F18"/>
    <mergeCell ref="B14:B15"/>
    <mergeCell ref="C14:C15"/>
    <mergeCell ref="B10:F10"/>
    <mergeCell ref="B11:F11"/>
    <mergeCell ref="D8:F8"/>
    <mergeCell ref="A1:F1"/>
    <mergeCell ref="B3:F3"/>
    <mergeCell ref="B4:B5"/>
    <mergeCell ref="C4:C5"/>
    <mergeCell ref="B9:F9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 발주계획</vt:lpstr>
      <vt:lpstr>공사 발주계획</vt:lpstr>
      <vt:lpstr>개찰현황</vt:lpstr>
      <vt:lpstr>입찰현황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pc</cp:lastModifiedBy>
  <cp:lastPrinted>2021-08-12T04:34:05Z</cp:lastPrinted>
  <dcterms:created xsi:type="dcterms:W3CDTF">2014-01-20T06:24:27Z</dcterms:created>
  <dcterms:modified xsi:type="dcterms:W3CDTF">2022-06-13T08:12:27Z</dcterms:modified>
</cp:coreProperties>
</file>