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진미\계약관련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17" i="6" l="1"/>
  <c r="I16" i="6" l="1"/>
  <c r="I8" i="6" l="1"/>
  <c r="I9" i="6"/>
  <c r="I5" i="6" l="1"/>
  <c r="I6" i="6"/>
  <c r="I7" i="6"/>
  <c r="I10" i="6"/>
  <c r="I11" i="6"/>
  <c r="I12" i="6"/>
  <c r="I13" i="6"/>
  <c r="I14" i="6"/>
  <c r="I15" i="6"/>
  <c r="I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E16" authorId="0" shapeId="0">
      <text>
        <r>
          <rPr>
            <b/>
            <sz val="9"/>
            <color indexed="81"/>
            <rFont val="돋움"/>
            <family val="3"/>
            <charset val="129"/>
          </rPr>
          <t>변경기안을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통해</t>
        </r>
        <r>
          <rPr>
            <b/>
            <sz val="9"/>
            <color indexed="81"/>
            <rFont val="Tahoma"/>
            <family val="2"/>
          </rPr>
          <t xml:space="preserve"> 5,402650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9,887,000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계약체결</t>
        </r>
      </text>
    </comment>
  </commentList>
</comments>
</file>

<file path=xl/sharedStrings.xml><?xml version="1.0" encoding="utf-8"?>
<sst xmlns="http://schemas.openxmlformats.org/spreadsheetml/2006/main" count="258" uniqueCount="217">
  <si>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</si>
  <si>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</si>
  <si>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</si>
  <si>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</si>
  <si>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</si>
  <si>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</si>
  <si>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</si>
  <si>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</si>
  <si>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</si>
  <si>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</si>
  <si>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</si>
  <si>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</si>
  <si>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</si>
  <si>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</si>
  <si>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</si>
  <si>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</si>
  <si>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</si>
  <si>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</si>
  <si>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</si>
  <si>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</si>
  <si>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</si>
  <si>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</si>
  <si>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</si>
  <si>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</si>
  <si>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</si>
  <si>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</si>
  <si>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공기청정기 위탁관리비</t>
    <phoneticPr fontId="4" type="noConversion"/>
  </si>
  <si>
    <t>성남소방전기㈜</t>
    <phoneticPr fontId="4" type="noConversion"/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</si>
  <si>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</si>
  <si>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</si>
  <si>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</si>
  <si>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</si>
  <si>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</si>
  <si>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</si>
  <si>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</si>
  <si>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</si>
  <si>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</si>
  <si>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</si>
  <si>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</si>
  <si>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</si>
  <si>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</si>
  <si>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</si>
  <si>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분당판교청소년수련관</t>
    <phoneticPr fontId="4" type="noConversion"/>
  </si>
  <si>
    <t>사업장소</t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</si>
  <si>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</si>
  <si>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</si>
  <si>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</si>
  <si>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</si>
  <si>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</si>
  <si>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</si>
  <si>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</si>
  <si>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</si>
  <si>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</si>
  <si>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</si>
  <si>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</si>
  <si>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</si>
  <si>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</si>
  <si>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</si>
  <si>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</si>
  <si>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</si>
  <si>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</si>
  <si>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</si>
  <si>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</si>
  <si>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</si>
  <si>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</si>
  <si>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</si>
  <si>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</si>
  <si>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</si>
  <si>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</si>
  <si>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</si>
  <si>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</si>
  <si>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</si>
  <si>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</si>
  <si>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</si>
  <si>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</si>
  <si>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</si>
  <si>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</si>
  <si>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</si>
  <si>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</si>
  <si>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</si>
  <si>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</si>
  <si>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</si>
  <si>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</si>
  <si>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</si>
  <si>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</si>
  <si>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</si>
  <si>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</si>
  <si>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</si>
  <si>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</si>
  <si>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</si>
  <si>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</si>
  <si>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</si>
  <si>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</si>
  <si>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</si>
  <si>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</si>
  <si>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</si>
  <si>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</si>
  <si>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㈜활기찬중부관광</t>
    <phoneticPr fontId="4" type="noConversion"/>
  </si>
  <si>
    <t>엘지전자㈜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</si>
  <si>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</si>
  <si>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</si>
  <si>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</si>
  <si>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</si>
  <si>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</si>
  <si>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</si>
  <si>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</si>
  <si>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</si>
  <si>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</si>
  <si>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</si>
  <si>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</si>
  <si>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</si>
  <si>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</si>
  <si>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</si>
  <si>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</si>
  <si>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</si>
  <si>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</si>
  <si>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</si>
  <si>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</si>
  <si>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</si>
  <si>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</si>
  <si>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</si>
  <si>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</si>
  <si>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</si>
  <si>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</si>
  <si>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</si>
  <si>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</si>
  <si>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</si>
  <si>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</si>
  <si>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</si>
  <si>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2020년 시설관리용역</t>
  </si>
  <si>
    <t>2020년 셔틀버스 임차용역</t>
  </si>
  <si>
    <t>2020년 시설관리용역</t>
    <phoneticPr fontId="4" type="noConversion"/>
  </si>
  <si>
    <t>(사)대한민국보훈복지재단</t>
    <phoneticPr fontId="4" type="noConversion"/>
  </si>
  <si>
    <t>2020년 수영장 승강기 유지보수</t>
  </si>
  <si>
    <t>2020년 소방시설 위탁관리</t>
  </si>
  <si>
    <t>2020년 소방시설 위탁관리</t>
    <phoneticPr fontId="4" type="noConversion"/>
  </si>
  <si>
    <t>2020년 무인경비시스템 위탁관리</t>
  </si>
  <si>
    <t>2020년 무인경비시스템 위탁관리</t>
    <phoneticPr fontId="4" type="noConversion"/>
  </si>
  <si>
    <t>2020년 복합기 유지관리</t>
  </si>
  <si>
    <t>2020년 복합기 유지관리</t>
    <phoneticPr fontId="4" type="noConversion"/>
  </si>
  <si>
    <t>웅진코웨이㈜</t>
    <phoneticPr fontId="4" type="noConversion"/>
  </si>
  <si>
    <t>2020년 방역소독 위탁계약</t>
  </si>
  <si>
    <t>2020년 청소년방과후아카데미 등하원 지원업체</t>
  </si>
  <si>
    <t>㈜서울고속관광</t>
  </si>
  <si>
    <t>정수기, 비데, 공기청정기 위탁관리비</t>
  </si>
  <si>
    <t>공기청정기 위탁관리비</t>
  </si>
  <si>
    <t>사무국</t>
    <phoneticPr fontId="4" type="noConversion"/>
  </si>
  <si>
    <t>사무국</t>
    <phoneticPr fontId="4" type="noConversion"/>
  </si>
  <si>
    <t>분당판교청소년수련관</t>
    <phoneticPr fontId="4" type="noConversion"/>
  </si>
  <si>
    <t>계약기간
(착수일~준공일)</t>
    <phoneticPr fontId="4" type="noConversion"/>
  </si>
  <si>
    <t>2020년 방과후 복합기 유지관리</t>
    <phoneticPr fontId="4" type="noConversion"/>
  </si>
  <si>
    <t>㈜문일종합관리</t>
    <phoneticPr fontId="4" type="noConversion"/>
  </si>
  <si>
    <t>2020년 셔틀버스 임차용역</t>
    <phoneticPr fontId="4" type="noConversion"/>
  </si>
  <si>
    <t>㈜활기찬중부관광</t>
    <phoneticPr fontId="4" type="noConversion"/>
  </si>
  <si>
    <t>-해당사항 없음-</t>
    <phoneticPr fontId="4" type="noConversion"/>
  </si>
  <si>
    <t>2020년 방역소독 위탁 계약</t>
    <phoneticPr fontId="4" type="noConversion"/>
  </si>
  <si>
    <t>㈜문일종합관리</t>
    <phoneticPr fontId="4" type="noConversion"/>
  </si>
  <si>
    <t>2020 청소년어울림마당 임차</t>
    <phoneticPr fontId="4" type="noConversion"/>
  </si>
  <si>
    <t>티오피이엔티</t>
    <phoneticPr fontId="4" type="noConversion"/>
  </si>
  <si>
    <t>-해당사항 없음-</t>
    <phoneticPr fontId="4" type="noConversion"/>
  </si>
  <si>
    <t>- 해당사항 없음 -</t>
    <phoneticPr fontId="4" type="noConversion"/>
  </si>
  <si>
    <t>9월 물품 발주계획</t>
    <phoneticPr fontId="4" type="noConversion"/>
  </si>
  <si>
    <t>9월 용역 발주계획</t>
    <phoneticPr fontId="4" type="noConversion"/>
  </si>
  <si>
    <t>9월 공사 발주계획</t>
    <phoneticPr fontId="4" type="noConversion"/>
  </si>
  <si>
    <t>8월 준공검사현황</t>
    <phoneticPr fontId="4" type="noConversion"/>
  </si>
  <si>
    <t>8월 대금지급현황</t>
    <phoneticPr fontId="4" type="noConversion"/>
  </si>
  <si>
    <t>8월 계약현황 공개</t>
    <phoneticPr fontId="4" type="noConversion"/>
  </si>
  <si>
    <t>8월 수의계약 현황</t>
    <phoneticPr fontId="4" type="noConversion"/>
  </si>
  <si>
    <t>2020년</t>
    <phoneticPr fontId="4" type="noConversion"/>
  </si>
  <si>
    <t>9월</t>
    <phoneticPr fontId="4" type="noConversion"/>
  </si>
  <si>
    <t>자가용전기설비 안전진단</t>
    <phoneticPr fontId="4" type="noConversion"/>
  </si>
  <si>
    <t>수의계약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</si>
  <si>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</si>
  <si>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</si>
  <si>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김일섭</t>
    <phoneticPr fontId="4" type="noConversion"/>
  </si>
  <si>
    <t>031-729-9614</t>
    <phoneticPr fontId="4" type="noConversion"/>
  </si>
  <si>
    <t>2020년 수영장 승강기 유지보수</t>
    <phoneticPr fontId="4" type="noConversion"/>
  </si>
  <si>
    <t>티센크루프 엘리베이터코리아㈜</t>
    <phoneticPr fontId="4" type="noConversion"/>
  </si>
  <si>
    <t>2019년 수련관 승강기 유지보수</t>
    <phoneticPr fontId="4" type="noConversion"/>
  </si>
  <si>
    <t>오티스엘리베이터</t>
    <phoneticPr fontId="4" type="noConversion"/>
  </si>
  <si>
    <t>상하수도 긴급 보수공사</t>
    <phoneticPr fontId="4" type="noConversion"/>
  </si>
  <si>
    <t>㈜서유건설</t>
    <phoneticPr fontId="4" type="noConversion"/>
  </si>
  <si>
    <t>1회, 2회, 3회, 4회, 5회, 6회,7회</t>
    <phoneticPr fontId="4" type="noConversion"/>
  </si>
  <si>
    <t>2020년 수련관 승강기 유지보수</t>
    <phoneticPr fontId="4" type="noConversion"/>
  </si>
  <si>
    <t>1회, 2회, 3회, 4회, 5회, 6회, 7회</t>
    <phoneticPr fontId="4" type="noConversion"/>
  </si>
  <si>
    <t>2020 청소년어울림마당 임차</t>
    <phoneticPr fontId="4" type="noConversion"/>
  </si>
  <si>
    <t>티오피이엔티</t>
    <phoneticPr fontId="4" type="noConversion"/>
  </si>
  <si>
    <t>2020년 방과후 등하원 셔틀버스 
위탁관리</t>
    <phoneticPr fontId="4" type="noConversion"/>
  </si>
  <si>
    <t>㈜서울고속관광</t>
    <phoneticPr fontId="4" type="noConversion"/>
  </si>
  <si>
    <t>1회, 2회, 3회, 4회, 5회, 6회, 7회</t>
    <phoneticPr fontId="4" type="noConversion"/>
  </si>
  <si>
    <t>1회, 2회, 3회, 4회, 5회, 6회</t>
    <phoneticPr fontId="4" type="noConversion"/>
  </si>
  <si>
    <t>1회, 2회, 3회, 4회, 5회, 6회, 7회</t>
    <phoneticPr fontId="4" type="noConversion"/>
  </si>
  <si>
    <t>1회, 2회, 3회, 4회</t>
    <phoneticPr fontId="4" type="noConversion"/>
  </si>
  <si>
    <t>1회, 2회, 3회, 4회</t>
    <phoneticPr fontId="4" type="noConversion"/>
  </si>
  <si>
    <t>1회, 2회</t>
    <phoneticPr fontId="4" type="noConversion"/>
  </si>
  <si>
    <t>상수도관 긴급 보수공사</t>
    <phoneticPr fontId="4" type="noConversion"/>
  </si>
  <si>
    <t>㈜서유건설</t>
    <phoneticPr fontId="4" type="noConversion"/>
  </si>
  <si>
    <t>-</t>
    <phoneticPr fontId="4" type="noConversion"/>
  </si>
  <si>
    <t>구분</t>
    <phoneticPr fontId="4" type="noConversion"/>
  </si>
  <si>
    <t>상수도관 긴급 보수공사</t>
    <phoneticPr fontId="4" type="noConversion"/>
  </si>
  <si>
    <t>2020-08-22~
08-25</t>
    <phoneticPr fontId="4" type="noConversion"/>
  </si>
  <si>
    <t>㈜서유건설</t>
    <phoneticPr fontId="4" type="noConversion"/>
  </si>
  <si>
    <t>지방자치를 당사자로 하는 계약에 관한 법률 시행령 제25조1항에 의한 수의계약</t>
    <phoneticPr fontId="4" type="noConversion"/>
  </si>
  <si>
    <t>손남명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</si>
  <si>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</si>
  <si>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</si>
  <si>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</si>
  <si>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소  재  지</t>
    <phoneticPr fontId="4" type="noConversion"/>
  </si>
  <si>
    <t>2020.08.22.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</si>
  <si>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</si>
  <si>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</si>
  <si>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</si>
  <si>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2020.08.22.</t>
    <phoneticPr fontId="4" type="noConversion"/>
  </si>
  <si>
    <t>2020.08.25.</t>
    <phoneticPr fontId="4" type="noConversion"/>
  </si>
  <si>
    <t>㈜서유건설</t>
    <phoneticPr fontId="4" type="noConversion"/>
  </si>
  <si>
    <t>경기도 성남시 중원구 시민로 7</t>
    <phoneticPr fontId="4" type="noConversion"/>
  </si>
  <si>
    <t>경기도 성남시 중원구 시민로 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</si>
</sst>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>
      <alignment horizontal="center" vertical="center" wrapText="1" shrinkToFi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30" xfId="0" applyFont="1" applyFill="1" applyBorder="1" applyAlignment="1">
      <alignment horizontal="center" vertical="center"/>
    </xf>
    <xf numFmtId="0" fontId="15" fillId="2" borderId="31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1" fontId="15" fillId="2" borderId="31" xfId="1" applyFont="1" applyFill="1" applyBorder="1" applyAlignment="1" applyProtection="1">
      <alignment horizontal="center" vertical="center"/>
    </xf>
    <xf numFmtId="49" fontId="15" fillId="2" borderId="32" xfId="0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34" xfId="0" applyNumberFormat="1" applyFont="1" applyFill="1" applyBorder="1" applyAlignment="1" applyProtection="1">
      <alignment horizontal="center" vertical="center" wrapText="1"/>
    </xf>
    <xf numFmtId="0" fontId="9" fillId="0" borderId="34" xfId="0" applyNumberFormat="1" applyFont="1" applyFill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/>
    </xf>
    <xf numFmtId="41" fontId="9" fillId="0" borderId="36" xfId="1" applyFont="1" applyFill="1" applyBorder="1" applyAlignment="1" applyProtection="1">
      <alignment horizontal="right" vertical="center"/>
    </xf>
    <xf numFmtId="0" fontId="9" fillId="0" borderId="3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41" fontId="8" fillId="2" borderId="31" xfId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/>
    <xf numFmtId="0" fontId="0" fillId="0" borderId="34" xfId="0" applyFill="1" applyBorder="1" applyAlignment="1">
      <alignment horizontal="center" vertical="center"/>
    </xf>
    <xf numFmtId="177" fontId="15" fillId="0" borderId="34" xfId="0" applyNumberFormat="1" applyFont="1" applyFill="1" applyBorder="1" applyAlignment="1">
      <alignment horizontal="left" vertical="center" shrinkToFit="1"/>
    </xf>
    <xf numFmtId="177" fontId="23" fillId="0" borderId="34" xfId="0" applyNumberFormat="1" applyFont="1" applyFill="1" applyBorder="1" applyAlignment="1">
      <alignment horizontal="left" vertical="center" shrinkToFit="1"/>
    </xf>
    <xf numFmtId="0" fontId="9" fillId="0" borderId="34" xfId="0" applyNumberFormat="1" applyFont="1" applyFill="1" applyBorder="1" applyAlignment="1" applyProtection="1">
      <alignment horizontal="left"/>
    </xf>
    <xf numFmtId="177" fontId="9" fillId="0" borderId="36" xfId="0" quotePrefix="1" applyNumberFormat="1" applyFont="1" applyFill="1" applyBorder="1" applyAlignment="1">
      <alignment horizontal="center" vertical="center" wrapText="1" shrinkToFit="1"/>
    </xf>
    <xf numFmtId="178" fontId="9" fillId="0" borderId="36" xfId="0" applyNumberFormat="1" applyFont="1" applyFill="1" applyBorder="1" applyAlignment="1" applyProtection="1">
      <alignment horizontal="center" vertical="center" wrapText="1"/>
    </xf>
    <xf numFmtId="41" fontId="9" fillId="0" borderId="36" xfId="1" applyFont="1" applyFill="1" applyBorder="1" applyAlignment="1" applyProtection="1">
      <alignment horizontal="center" vertical="center"/>
    </xf>
    <xf numFmtId="14" fontId="9" fillId="0" borderId="36" xfId="0" applyNumberFormat="1" applyFont="1" applyFill="1" applyBorder="1" applyAlignment="1">
      <alignment horizontal="center" vertical="center"/>
    </xf>
    <xf numFmtId="14" fontId="15" fillId="0" borderId="36" xfId="0" applyNumberFormat="1" applyFont="1" applyFill="1" applyBorder="1" applyAlignment="1">
      <alignment horizontal="center" vertical="center"/>
    </xf>
    <xf numFmtId="177" fontId="15" fillId="0" borderId="37" xfId="0" applyNumberFormat="1" applyFont="1" applyFill="1" applyBorder="1" applyAlignment="1">
      <alignment horizontal="left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0" fontId="28" fillId="0" borderId="36" xfId="0" applyFont="1" applyBorder="1" applyAlignment="1" applyProtection="1">
      <alignment horizontal="center" vertical="center" wrapText="1"/>
    </xf>
    <xf numFmtId="181" fontId="29" fillId="0" borderId="36" xfId="0" applyNumberFormat="1" applyFont="1" applyBorder="1" applyAlignment="1" applyProtection="1">
      <alignment horizontal="center" vertical="center" wrapText="1"/>
    </xf>
    <xf numFmtId="0" fontId="29" fillId="0" borderId="36" xfId="0" applyFont="1" applyBorder="1" applyAlignment="1" applyProtection="1">
      <alignment horizontal="center" vertical="center"/>
    </xf>
    <xf numFmtId="177" fontId="28" fillId="0" borderId="36" xfId="0" applyNumberFormat="1" applyFont="1" applyBorder="1" applyAlignment="1" applyProtection="1">
      <alignment horizontal="center" vertical="center"/>
    </xf>
    <xf numFmtId="0" fontId="28" fillId="0" borderId="36" xfId="0" applyFont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36" xfId="0" quotePrefix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 shrinkToFit="1"/>
    </xf>
    <xf numFmtId="176" fontId="3" fillId="0" borderId="36" xfId="1" applyNumberFormat="1" applyFont="1" applyFill="1" applyBorder="1" applyAlignment="1">
      <alignment horizontal="center" vertical="center" shrinkToFit="1"/>
    </xf>
    <xf numFmtId="41" fontId="3" fillId="0" borderId="36" xfId="6" applyFont="1" applyFill="1" applyBorder="1" applyAlignment="1">
      <alignment horizontal="center" vertical="center" shrinkToFit="1"/>
    </xf>
    <xf numFmtId="41" fontId="3" fillId="0" borderId="36" xfId="1" applyFont="1" applyFill="1" applyBorder="1" applyAlignment="1">
      <alignment horizontal="right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182" fontId="11" fillId="3" borderId="31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/>
    </xf>
    <xf numFmtId="177" fontId="3" fillId="0" borderId="3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1" fillId="0" borderId="36" xfId="0" quotePrefix="1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38" fontId="3" fillId="0" borderId="36" xfId="4" applyNumberFormat="1" applyFont="1" applyBorder="1" applyAlignment="1">
      <alignment vertical="center"/>
    </xf>
    <xf numFmtId="38" fontId="3" fillId="0" borderId="36" xfId="4" applyNumberFormat="1" applyFont="1" applyBorder="1" applyAlignment="1">
      <alignment horizontal="center" vertical="center"/>
    </xf>
    <xf numFmtId="41" fontId="3" fillId="0" borderId="36" xfId="1" applyFont="1" applyBorder="1" applyAlignment="1">
      <alignment horizontal="right" vertical="center"/>
    </xf>
    <xf numFmtId="0" fontId="27" fillId="0" borderId="36" xfId="0" applyFont="1" applyBorder="1" applyAlignment="1" applyProtection="1">
      <alignment horizontal="center" vertical="center" shrinkToFit="1"/>
    </xf>
    <xf numFmtId="0" fontId="26" fillId="0" borderId="36" xfId="0" applyFont="1" applyBorder="1" applyAlignment="1" applyProtection="1">
      <alignment horizontal="center" vertical="center" shrinkToFit="1"/>
    </xf>
    <xf numFmtId="4" fontId="26" fillId="0" borderId="36" xfId="0" applyNumberFormat="1" applyFont="1" applyFill="1" applyBorder="1" applyAlignment="1" applyProtection="1">
      <alignment horizontal="center" vertical="center" shrinkToFit="1"/>
    </xf>
    <xf numFmtId="180" fontId="26" fillId="0" borderId="36" xfId="0" applyNumberFormat="1" applyFont="1" applyFill="1" applyBorder="1" applyAlignment="1" applyProtection="1">
      <alignment horizontal="center" vertical="center" shrinkToFit="1"/>
    </xf>
    <xf numFmtId="0" fontId="26" fillId="0" borderId="36" xfId="0" quotePrefix="1" applyNumberFormat="1" applyFont="1" applyFill="1" applyBorder="1" applyAlignment="1" applyProtection="1">
      <alignment horizontal="center" vertical="center" shrinkToFit="1"/>
    </xf>
    <xf numFmtId="0" fontId="26" fillId="0" borderId="37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Normal="100" workbookViewId="0">
      <selection activeCell="C33" sqref="C33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7.109375" style="18" customWidth="1"/>
    <col min="4" max="4" width="7.33203125" style="18" bestFit="1" customWidth="1"/>
    <col min="5" max="5" width="14.109375" style="18" customWidth="1"/>
    <col min="6" max="6" width="9" style="18" customWidth="1"/>
    <col min="7" max="7" width="9.109375" style="18" customWidth="1"/>
    <col min="8" max="8" width="10.88671875" style="9" customWidth="1"/>
    <col min="9" max="9" width="14.554687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12" ht="25.5" x14ac:dyDescent="0.15">
      <c r="A1" s="141" t="s">
        <v>161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6.25" thickBot="1" x14ac:dyDescent="0.2">
      <c r="A2" s="142" t="s">
        <v>100</v>
      </c>
      <c r="B2" s="142"/>
      <c r="C2" s="142"/>
      <c r="D2" s="50"/>
      <c r="E2" s="50"/>
      <c r="F2" s="50"/>
      <c r="G2" s="50"/>
      <c r="H2" s="8"/>
      <c r="I2" s="50"/>
      <c r="J2" s="50"/>
      <c r="K2" s="50"/>
      <c r="L2" s="50"/>
    </row>
    <row r="3" spans="1:12" ht="24.75" customHeight="1" x14ac:dyDescent="0.15">
      <c r="A3" s="109" t="s">
        <v>101</v>
      </c>
      <c r="B3" s="110" t="s">
        <v>102</v>
      </c>
      <c r="C3" s="110" t="s">
        <v>103</v>
      </c>
      <c r="D3" s="110" t="s">
        <v>104</v>
      </c>
      <c r="E3" s="110" t="s">
        <v>105</v>
      </c>
      <c r="F3" s="110" t="s">
        <v>106</v>
      </c>
      <c r="G3" s="110" t="s">
        <v>107</v>
      </c>
      <c r="H3" s="110" t="s">
        <v>108</v>
      </c>
      <c r="I3" s="111" t="s">
        <v>109</v>
      </c>
      <c r="J3" s="111" t="s">
        <v>110</v>
      </c>
      <c r="K3" s="111" t="s">
        <v>111</v>
      </c>
      <c r="L3" s="112" t="s">
        <v>7</v>
      </c>
    </row>
    <row r="4" spans="1:12" ht="24.75" customHeight="1" thickBot="1" x14ac:dyDescent="0.2">
      <c r="A4" s="113"/>
      <c r="B4" s="114"/>
      <c r="C4" s="115" t="s">
        <v>159</v>
      </c>
      <c r="D4" s="116"/>
      <c r="E4" s="117"/>
      <c r="F4" s="118"/>
      <c r="G4" s="119"/>
      <c r="H4" s="120"/>
      <c r="I4" s="121"/>
      <c r="J4" s="121"/>
      <c r="K4" s="121"/>
      <c r="L4" s="122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7" sqref="J27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8"/>
  </cols>
  <sheetData>
    <row r="1" spans="1:9" ht="25.5" x14ac:dyDescent="0.15">
      <c r="A1" s="143" t="s">
        <v>96</v>
      </c>
      <c r="B1" s="143"/>
      <c r="C1" s="143"/>
      <c r="D1" s="143"/>
      <c r="E1" s="143"/>
      <c r="F1" s="143"/>
      <c r="G1" s="143"/>
      <c r="H1" s="143"/>
      <c r="I1" s="143"/>
    </row>
    <row r="2" spans="1:9" ht="25.5" x14ac:dyDescent="0.15">
      <c r="A2" s="175" t="s">
        <v>21</v>
      </c>
      <c r="B2" s="175"/>
      <c r="C2" s="28"/>
      <c r="D2" s="28"/>
      <c r="E2" s="28"/>
      <c r="F2" s="28"/>
      <c r="G2" s="28"/>
      <c r="H2" s="28"/>
      <c r="I2" s="46" t="s">
        <v>95</v>
      </c>
    </row>
    <row r="3" spans="1:9" ht="26.25" customHeight="1" x14ac:dyDescent="0.15">
      <c r="A3" s="180" t="s">
        <v>94</v>
      </c>
      <c r="B3" s="178" t="s">
        <v>93</v>
      </c>
      <c r="C3" s="178" t="s">
        <v>92</v>
      </c>
      <c r="D3" s="178" t="s">
        <v>91</v>
      </c>
      <c r="E3" s="176" t="s">
        <v>90</v>
      </c>
      <c r="F3" s="177"/>
      <c r="G3" s="176" t="s">
        <v>89</v>
      </c>
      <c r="H3" s="177"/>
      <c r="I3" s="178" t="s">
        <v>88</v>
      </c>
    </row>
    <row r="4" spans="1:9" ht="28.5" customHeight="1" x14ac:dyDescent="0.15">
      <c r="A4" s="181"/>
      <c r="B4" s="179"/>
      <c r="C4" s="179"/>
      <c r="D4" s="179"/>
      <c r="E4" s="45" t="s">
        <v>87</v>
      </c>
      <c r="F4" s="45" t="s">
        <v>86</v>
      </c>
      <c r="G4" s="45" t="s">
        <v>87</v>
      </c>
      <c r="H4" s="45" t="s">
        <v>86</v>
      </c>
      <c r="I4" s="179"/>
    </row>
    <row r="5" spans="1:9" ht="28.5" customHeight="1" x14ac:dyDescent="0.15">
      <c r="A5" s="3"/>
      <c r="B5" s="43" t="s">
        <v>160</v>
      </c>
      <c r="C5" s="7"/>
      <c r="D5" s="7"/>
      <c r="E5" s="7"/>
      <c r="F5" s="7"/>
      <c r="G5" s="7"/>
      <c r="H5" s="7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H18" sqref="H18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5" width="12.44140625" style="18" customWidth="1"/>
    <col min="6" max="6" width="15.109375" style="18" customWidth="1"/>
    <col min="7" max="9" width="12.44140625" style="18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8"/>
  </cols>
  <sheetData>
    <row r="1" spans="1:9" ht="25.5" x14ac:dyDescent="0.15">
      <c r="A1" s="141" t="s">
        <v>162</v>
      </c>
      <c r="B1" s="141"/>
      <c r="C1" s="141"/>
      <c r="D1" s="141"/>
      <c r="E1" s="141"/>
      <c r="F1" s="141"/>
      <c r="G1" s="141"/>
      <c r="H1" s="141"/>
      <c r="I1" s="141"/>
    </row>
    <row r="2" spans="1:9" ht="26.25" thickBot="1" x14ac:dyDescent="0.2">
      <c r="A2" s="142" t="s">
        <v>112</v>
      </c>
      <c r="B2" s="142"/>
      <c r="C2" s="142"/>
      <c r="D2" s="50"/>
      <c r="E2" s="50"/>
      <c r="F2" s="50"/>
      <c r="G2" s="50"/>
      <c r="H2" s="50"/>
      <c r="I2" s="50"/>
    </row>
    <row r="3" spans="1:9" ht="24" x14ac:dyDescent="0.15">
      <c r="A3" s="123" t="s">
        <v>113</v>
      </c>
      <c r="B3" s="124" t="s">
        <v>114</v>
      </c>
      <c r="C3" s="125" t="s">
        <v>115</v>
      </c>
      <c r="D3" s="125" t="s">
        <v>116</v>
      </c>
      <c r="E3" s="126" t="s">
        <v>117</v>
      </c>
      <c r="F3" s="125" t="s">
        <v>118</v>
      </c>
      <c r="G3" s="125" t="s">
        <v>119</v>
      </c>
      <c r="H3" s="125" t="s">
        <v>120</v>
      </c>
      <c r="I3" s="127" t="s">
        <v>121</v>
      </c>
    </row>
    <row r="4" spans="1:9" ht="24.75" customHeight="1" thickBot="1" x14ac:dyDescent="0.2">
      <c r="A4" s="78" t="s">
        <v>168</v>
      </c>
      <c r="B4" s="116" t="s">
        <v>169</v>
      </c>
      <c r="C4" s="115" t="s">
        <v>170</v>
      </c>
      <c r="D4" s="116" t="s">
        <v>171</v>
      </c>
      <c r="E4" s="128">
        <v>1700</v>
      </c>
      <c r="F4" s="121" t="s">
        <v>173</v>
      </c>
      <c r="G4" s="121" t="s">
        <v>174</v>
      </c>
      <c r="H4" s="121" t="s">
        <v>175</v>
      </c>
      <c r="I4" s="129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30" sqref="F30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8"/>
  </cols>
  <sheetData>
    <row r="1" spans="1:13" ht="25.5" x14ac:dyDescent="0.15">
      <c r="A1" s="141" t="s">
        <v>163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26.25" thickBot="1" x14ac:dyDescent="0.2">
      <c r="A2" s="142" t="s">
        <v>100</v>
      </c>
      <c r="B2" s="142"/>
      <c r="C2" s="142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7.75" customHeight="1" x14ac:dyDescent="0.15">
      <c r="A3" s="123" t="s">
        <v>101</v>
      </c>
      <c r="B3" s="124" t="s">
        <v>102</v>
      </c>
      <c r="C3" s="125" t="s">
        <v>122</v>
      </c>
      <c r="D3" s="125" t="s">
        <v>123</v>
      </c>
      <c r="E3" s="125" t="s">
        <v>104</v>
      </c>
      <c r="F3" s="124" t="s">
        <v>124</v>
      </c>
      <c r="G3" s="124" t="s">
        <v>125</v>
      </c>
      <c r="H3" s="124" t="s">
        <v>126</v>
      </c>
      <c r="I3" s="124" t="s">
        <v>127</v>
      </c>
      <c r="J3" s="125" t="s">
        <v>109</v>
      </c>
      <c r="K3" s="125" t="s">
        <v>110</v>
      </c>
      <c r="L3" s="125" t="s">
        <v>111</v>
      </c>
      <c r="M3" s="127" t="s">
        <v>128</v>
      </c>
    </row>
    <row r="4" spans="1:13" ht="27.75" customHeight="1" thickBot="1" x14ac:dyDescent="0.2">
      <c r="A4" s="78"/>
      <c r="B4" s="116"/>
      <c r="C4" s="130" t="s">
        <v>154</v>
      </c>
      <c r="D4" s="131"/>
      <c r="E4" s="116"/>
      <c r="F4" s="132"/>
      <c r="G4" s="133"/>
      <c r="H4" s="133"/>
      <c r="I4" s="134"/>
      <c r="J4" s="121"/>
      <c r="K4" s="121"/>
      <c r="L4" s="121"/>
      <c r="M4" s="129"/>
    </row>
  </sheetData>
  <mergeCells count="2">
    <mergeCell ref="A1:M1"/>
    <mergeCell ref="A2:C2"/>
  </mergeCells>
  <phoneticPr fontId="4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7" sqref="F1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43" t="s">
        <v>70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6.25" thickBot="1" x14ac:dyDescent="0.2">
      <c r="A2" s="144" t="s">
        <v>69</v>
      </c>
      <c r="B2" s="144"/>
      <c r="C2" s="57"/>
      <c r="D2" s="57"/>
      <c r="E2" s="57"/>
      <c r="F2" s="99"/>
      <c r="G2" s="99"/>
      <c r="H2" s="99"/>
      <c r="I2" s="99"/>
      <c r="J2" s="145" t="s">
        <v>68</v>
      </c>
      <c r="K2" s="145"/>
    </row>
    <row r="3" spans="1:11" ht="22.5" customHeight="1" x14ac:dyDescent="0.15">
      <c r="A3" s="100" t="s">
        <v>67</v>
      </c>
      <c r="B3" s="83" t="s">
        <v>66</v>
      </c>
      <c r="C3" s="83" t="s">
        <v>65</v>
      </c>
      <c r="D3" s="83" t="s">
        <v>64</v>
      </c>
      <c r="E3" s="83" t="s">
        <v>63</v>
      </c>
      <c r="F3" s="83" t="s">
        <v>62</v>
      </c>
      <c r="G3" s="83" t="s">
        <v>61</v>
      </c>
      <c r="H3" s="83" t="s">
        <v>60</v>
      </c>
      <c r="I3" s="83" t="s">
        <v>59</v>
      </c>
      <c r="J3" s="83" t="s">
        <v>58</v>
      </c>
      <c r="K3" s="87" t="s">
        <v>57</v>
      </c>
    </row>
    <row r="4" spans="1:11" ht="42" customHeight="1" thickBot="1" x14ac:dyDescent="0.2">
      <c r="A4" s="101"/>
      <c r="B4" s="102" t="s">
        <v>56</v>
      </c>
      <c r="C4" s="103"/>
      <c r="D4" s="135"/>
      <c r="E4" s="136"/>
      <c r="F4" s="137"/>
      <c r="G4" s="138"/>
      <c r="H4" s="139"/>
      <c r="I4" s="139"/>
      <c r="J4" s="139"/>
      <c r="K4" s="14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3" sqref="A3:K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8"/>
  </cols>
  <sheetData>
    <row r="1" spans="1:11" ht="25.5" x14ac:dyDescent="0.15">
      <c r="A1" s="143" t="s">
        <v>85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6.25" thickBot="1" x14ac:dyDescent="0.2">
      <c r="A2" s="144" t="s">
        <v>84</v>
      </c>
      <c r="B2" s="144"/>
      <c r="C2" s="57"/>
      <c r="D2" s="57"/>
      <c r="E2" s="57"/>
      <c r="F2" s="99"/>
      <c r="G2" s="99"/>
      <c r="H2" s="99"/>
      <c r="I2" s="99"/>
      <c r="J2" s="145" t="s">
        <v>83</v>
      </c>
      <c r="K2" s="145"/>
    </row>
    <row r="3" spans="1:11" ht="22.5" customHeight="1" x14ac:dyDescent="0.15">
      <c r="A3" s="100" t="s">
        <v>82</v>
      </c>
      <c r="B3" s="83" t="s">
        <v>81</v>
      </c>
      <c r="C3" s="83" t="s">
        <v>80</v>
      </c>
      <c r="D3" s="83" t="s">
        <v>79</v>
      </c>
      <c r="E3" s="83" t="s">
        <v>78</v>
      </c>
      <c r="F3" s="83" t="s">
        <v>77</v>
      </c>
      <c r="G3" s="83" t="s">
        <v>76</v>
      </c>
      <c r="H3" s="83" t="s">
        <v>75</v>
      </c>
      <c r="I3" s="83" t="s">
        <v>74</v>
      </c>
      <c r="J3" s="83" t="s">
        <v>73</v>
      </c>
      <c r="K3" s="87" t="s">
        <v>72</v>
      </c>
    </row>
    <row r="4" spans="1:11" ht="47.25" customHeight="1" thickBot="1" x14ac:dyDescent="0.2">
      <c r="A4" s="101"/>
      <c r="B4" s="102" t="s">
        <v>71</v>
      </c>
      <c r="C4" s="103"/>
      <c r="D4" s="104"/>
      <c r="E4" s="105"/>
      <c r="F4" s="105"/>
      <c r="G4" s="106"/>
      <c r="H4" s="106"/>
      <c r="I4" s="103"/>
      <c r="J4" s="107"/>
      <c r="K4" s="108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17" sqref="C17"/>
    </sheetView>
  </sheetViews>
  <sheetFormatPr defaultRowHeight="13.5" x14ac:dyDescent="0.15"/>
  <cols>
    <col min="1" max="1" width="4.21875" style="18" customWidth="1"/>
    <col min="2" max="2" width="24.44140625" style="14" customWidth="1"/>
    <col min="3" max="3" width="20.109375" style="1" customWidth="1"/>
    <col min="4" max="4" width="9.5546875" style="12" customWidth="1"/>
    <col min="5" max="5" width="8.88671875" style="13" customWidth="1"/>
    <col min="6" max="6" width="9.21875" style="13" customWidth="1"/>
    <col min="7" max="9" width="9.6640625" style="13" customWidth="1"/>
    <col min="10" max="10" width="9.6640625" style="1" customWidth="1"/>
  </cols>
  <sheetData>
    <row r="1" spans="1:10" ht="25.5" x14ac:dyDescent="0.15">
      <c r="B1" s="143" t="s">
        <v>164</v>
      </c>
      <c r="C1" s="143"/>
      <c r="D1" s="143"/>
      <c r="E1" s="143"/>
      <c r="F1" s="143"/>
      <c r="G1" s="143"/>
      <c r="H1" s="143"/>
      <c r="I1" s="143"/>
      <c r="J1" s="143"/>
    </row>
    <row r="2" spans="1:10" ht="25.5" customHeight="1" thickBot="1" x14ac:dyDescent="0.2">
      <c r="A2" s="147" t="s">
        <v>20</v>
      </c>
      <c r="B2" s="147"/>
      <c r="C2" s="60"/>
      <c r="D2" s="61"/>
      <c r="E2" s="62"/>
      <c r="F2" s="62"/>
      <c r="G2" s="63"/>
      <c r="H2" s="63"/>
      <c r="I2" s="146" t="s">
        <v>0</v>
      </c>
      <c r="J2" s="146"/>
    </row>
    <row r="3" spans="1:10" ht="29.25" customHeight="1" x14ac:dyDescent="0.15">
      <c r="A3" s="69" t="s">
        <v>198</v>
      </c>
      <c r="B3" s="82" t="s">
        <v>2</v>
      </c>
      <c r="C3" s="83" t="s">
        <v>9</v>
      </c>
      <c r="D3" s="84" t="s">
        <v>3</v>
      </c>
      <c r="E3" s="85" t="s">
        <v>4</v>
      </c>
      <c r="F3" s="85" t="s">
        <v>5</v>
      </c>
      <c r="G3" s="85" t="s">
        <v>6</v>
      </c>
      <c r="H3" s="86" t="s">
        <v>10</v>
      </c>
      <c r="I3" s="85" t="s">
        <v>8</v>
      </c>
      <c r="J3" s="87" t="s">
        <v>7</v>
      </c>
    </row>
    <row r="4" spans="1:10" s="18" customFormat="1" ht="29.25" customHeight="1" x14ac:dyDescent="0.15">
      <c r="A4" s="75">
        <v>1</v>
      </c>
      <c r="B4" s="49" t="s">
        <v>155</v>
      </c>
      <c r="C4" s="56" t="s">
        <v>156</v>
      </c>
      <c r="D4" s="15">
        <v>2560000</v>
      </c>
      <c r="E4" s="16">
        <v>43861</v>
      </c>
      <c r="F4" s="16">
        <v>43861</v>
      </c>
      <c r="G4" s="16">
        <v>44196</v>
      </c>
      <c r="H4" s="16">
        <v>44052</v>
      </c>
      <c r="I4" s="16">
        <v>44052</v>
      </c>
      <c r="J4" s="88"/>
    </row>
    <row r="5" spans="1:10" s="18" customFormat="1" ht="29.25" customHeight="1" x14ac:dyDescent="0.15">
      <c r="A5" s="75">
        <v>2</v>
      </c>
      <c r="B5" s="49" t="s">
        <v>180</v>
      </c>
      <c r="C5" s="10" t="s">
        <v>181</v>
      </c>
      <c r="D5" s="11">
        <v>5225000</v>
      </c>
      <c r="E5" s="59">
        <v>44065</v>
      </c>
      <c r="F5" s="59">
        <v>44065</v>
      </c>
      <c r="G5" s="59">
        <v>44068</v>
      </c>
      <c r="H5" s="59">
        <v>44068</v>
      </c>
      <c r="I5" s="59">
        <v>44068</v>
      </c>
      <c r="J5" s="89"/>
    </row>
    <row r="6" spans="1:10" s="18" customFormat="1" ht="29.25" customHeight="1" x14ac:dyDescent="0.15">
      <c r="A6" s="75">
        <v>3</v>
      </c>
      <c r="B6" s="49" t="s">
        <v>185</v>
      </c>
      <c r="C6" s="56" t="s">
        <v>186</v>
      </c>
      <c r="D6" s="15">
        <v>9887000</v>
      </c>
      <c r="E6" s="16">
        <v>44063</v>
      </c>
      <c r="F6" s="16">
        <v>44072</v>
      </c>
      <c r="G6" s="16">
        <v>44128</v>
      </c>
      <c r="H6" s="16">
        <v>44072</v>
      </c>
      <c r="I6" s="16">
        <v>44072</v>
      </c>
      <c r="J6" s="88"/>
    </row>
    <row r="7" spans="1:10" s="18" customFormat="1" ht="29.25" customHeight="1" x14ac:dyDescent="0.15">
      <c r="A7" s="75">
        <v>4</v>
      </c>
      <c r="B7" s="24" t="s">
        <v>176</v>
      </c>
      <c r="C7" s="10" t="s">
        <v>177</v>
      </c>
      <c r="D7" s="11">
        <v>2112000</v>
      </c>
      <c r="E7" s="16">
        <v>43815</v>
      </c>
      <c r="F7" s="16">
        <v>43831</v>
      </c>
      <c r="G7" s="16">
        <v>44196</v>
      </c>
      <c r="H7" s="16">
        <v>44074</v>
      </c>
      <c r="I7" s="16">
        <v>44074</v>
      </c>
      <c r="J7" s="90"/>
    </row>
    <row r="8" spans="1:10" s="18" customFormat="1" ht="29.25" customHeight="1" x14ac:dyDescent="0.15">
      <c r="A8" s="75">
        <v>5</v>
      </c>
      <c r="B8" s="24" t="s">
        <v>178</v>
      </c>
      <c r="C8" s="17" t="s">
        <v>179</v>
      </c>
      <c r="D8" s="15">
        <v>2508000</v>
      </c>
      <c r="E8" s="16">
        <v>43815</v>
      </c>
      <c r="F8" s="16">
        <v>43831</v>
      </c>
      <c r="G8" s="16">
        <v>44196</v>
      </c>
      <c r="H8" s="16">
        <v>44074</v>
      </c>
      <c r="I8" s="16">
        <v>44074</v>
      </c>
      <c r="J8" s="90"/>
    </row>
    <row r="9" spans="1:10" s="18" customFormat="1" ht="29.25" customHeight="1" x14ac:dyDescent="0.15">
      <c r="A9" s="75">
        <v>6</v>
      </c>
      <c r="B9" s="24" t="s">
        <v>137</v>
      </c>
      <c r="C9" s="17" t="s">
        <v>28</v>
      </c>
      <c r="D9" s="15">
        <v>6600000</v>
      </c>
      <c r="E9" s="16">
        <v>43819</v>
      </c>
      <c r="F9" s="16">
        <v>43831</v>
      </c>
      <c r="G9" s="16">
        <v>44196</v>
      </c>
      <c r="H9" s="16">
        <v>44074</v>
      </c>
      <c r="I9" s="16">
        <v>44074</v>
      </c>
      <c r="J9" s="90"/>
    </row>
    <row r="10" spans="1:10" s="18" customFormat="1" ht="29.25" customHeight="1" x14ac:dyDescent="0.15">
      <c r="A10" s="75">
        <v>7</v>
      </c>
      <c r="B10" s="24" t="s">
        <v>139</v>
      </c>
      <c r="C10" s="7" t="s">
        <v>24</v>
      </c>
      <c r="D10" s="15">
        <v>3240000</v>
      </c>
      <c r="E10" s="16">
        <v>43819</v>
      </c>
      <c r="F10" s="16">
        <v>43831</v>
      </c>
      <c r="G10" s="16">
        <v>44196</v>
      </c>
      <c r="H10" s="16">
        <v>44074</v>
      </c>
      <c r="I10" s="16">
        <v>44074</v>
      </c>
      <c r="J10" s="91"/>
    </row>
    <row r="11" spans="1:10" s="18" customFormat="1" ht="29.25" customHeight="1" x14ac:dyDescent="0.15">
      <c r="A11" s="75">
        <v>8</v>
      </c>
      <c r="B11" s="24" t="s">
        <v>150</v>
      </c>
      <c r="C11" s="7" t="s">
        <v>24</v>
      </c>
      <c r="D11" s="15">
        <v>1620000</v>
      </c>
      <c r="E11" s="16">
        <v>43823</v>
      </c>
      <c r="F11" s="16">
        <v>43831</v>
      </c>
      <c r="G11" s="16">
        <v>44196</v>
      </c>
      <c r="H11" s="16">
        <v>44074</v>
      </c>
      <c r="I11" s="16">
        <v>44074</v>
      </c>
      <c r="J11" s="91"/>
    </row>
    <row r="12" spans="1:10" s="18" customFormat="1" ht="29.25" customHeight="1" x14ac:dyDescent="0.15">
      <c r="A12" s="75">
        <v>9</v>
      </c>
      <c r="B12" s="24" t="s">
        <v>187</v>
      </c>
      <c r="C12" s="7" t="s">
        <v>188</v>
      </c>
      <c r="D12" s="15">
        <v>19888000</v>
      </c>
      <c r="E12" s="16">
        <v>43833</v>
      </c>
      <c r="F12" s="16">
        <v>43836</v>
      </c>
      <c r="G12" s="16">
        <v>44196</v>
      </c>
      <c r="H12" s="16">
        <v>44074</v>
      </c>
      <c r="I12" s="16">
        <v>44074</v>
      </c>
      <c r="J12" s="91"/>
    </row>
    <row r="13" spans="1:10" s="18" customFormat="1" ht="29.25" customHeight="1" x14ac:dyDescent="0.15">
      <c r="A13" s="75">
        <v>10</v>
      </c>
      <c r="B13" s="24" t="s">
        <v>135</v>
      </c>
      <c r="C13" s="10" t="s">
        <v>27</v>
      </c>
      <c r="D13" s="11">
        <v>2520000</v>
      </c>
      <c r="E13" s="16">
        <v>43826</v>
      </c>
      <c r="F13" s="16">
        <v>43831</v>
      </c>
      <c r="G13" s="16">
        <v>44196</v>
      </c>
      <c r="H13" s="16">
        <v>44074</v>
      </c>
      <c r="I13" s="16">
        <v>44074</v>
      </c>
      <c r="J13" s="90"/>
    </row>
    <row r="14" spans="1:10" ht="29.25" customHeight="1" x14ac:dyDescent="0.15">
      <c r="A14" s="75">
        <v>11</v>
      </c>
      <c r="B14" s="24" t="s">
        <v>25</v>
      </c>
      <c r="C14" s="17" t="s">
        <v>140</v>
      </c>
      <c r="D14" s="15">
        <v>11391480</v>
      </c>
      <c r="E14" s="16">
        <v>43826</v>
      </c>
      <c r="F14" s="16">
        <v>43831</v>
      </c>
      <c r="G14" s="16">
        <v>44196</v>
      </c>
      <c r="H14" s="16">
        <v>44074</v>
      </c>
      <c r="I14" s="16">
        <v>44074</v>
      </c>
      <c r="J14" s="92"/>
    </row>
    <row r="15" spans="1:10" s="18" customFormat="1" ht="29.25" customHeight="1" x14ac:dyDescent="0.15">
      <c r="A15" s="75">
        <v>12</v>
      </c>
      <c r="B15" s="24" t="s">
        <v>26</v>
      </c>
      <c r="C15" s="17" t="s">
        <v>98</v>
      </c>
      <c r="D15" s="15">
        <v>765600</v>
      </c>
      <c r="E15" s="16">
        <v>43826</v>
      </c>
      <c r="F15" s="16">
        <v>43831</v>
      </c>
      <c r="G15" s="16">
        <v>44196</v>
      </c>
      <c r="H15" s="16">
        <v>44074</v>
      </c>
      <c r="I15" s="16">
        <v>44074</v>
      </c>
      <c r="J15" s="92"/>
    </row>
    <row r="16" spans="1:10" s="18" customFormat="1" ht="29.25" customHeight="1" x14ac:dyDescent="0.15">
      <c r="A16" s="75">
        <v>13</v>
      </c>
      <c r="B16" s="49" t="s">
        <v>131</v>
      </c>
      <c r="C16" s="10" t="s">
        <v>132</v>
      </c>
      <c r="D16" s="11">
        <v>788730000</v>
      </c>
      <c r="E16" s="59">
        <v>43830</v>
      </c>
      <c r="F16" s="16">
        <v>43831</v>
      </c>
      <c r="G16" s="16">
        <v>44196</v>
      </c>
      <c r="H16" s="16">
        <v>44074</v>
      </c>
      <c r="I16" s="16">
        <v>44074</v>
      </c>
      <c r="J16" s="90"/>
    </row>
    <row r="17" spans="1:10" s="18" customFormat="1" ht="29.25" customHeight="1" thickBot="1" x14ac:dyDescent="0.2">
      <c r="A17" s="78">
        <v>14</v>
      </c>
      <c r="B17" s="93" t="s">
        <v>152</v>
      </c>
      <c r="C17" s="94" t="s">
        <v>153</v>
      </c>
      <c r="D17" s="95">
        <v>140000000</v>
      </c>
      <c r="E17" s="96">
        <v>43830</v>
      </c>
      <c r="F17" s="97">
        <v>43831</v>
      </c>
      <c r="G17" s="97">
        <v>44196</v>
      </c>
      <c r="H17" s="97">
        <v>44074</v>
      </c>
      <c r="I17" s="97">
        <v>44074</v>
      </c>
      <c r="J17" s="98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"/>
  <sheetViews>
    <sheetView workbookViewId="0">
      <selection activeCell="D15" sqref="D15"/>
    </sheetView>
  </sheetViews>
  <sheetFormatPr defaultRowHeight="13.5" x14ac:dyDescent="0.15"/>
  <cols>
    <col min="1" max="1" width="4" style="19" bestFit="1" customWidth="1"/>
    <col min="2" max="2" width="15.109375" style="21" bestFit="1" customWidth="1"/>
    <col min="3" max="3" width="28.77734375" style="22" customWidth="1"/>
    <col min="4" max="4" width="13.33203125" style="21" customWidth="1"/>
    <col min="5" max="5" width="11.5546875" style="23" bestFit="1" customWidth="1"/>
    <col min="6" max="7" width="9.5546875" style="20" customWidth="1"/>
    <col min="8" max="8" width="10.33203125" style="20" customWidth="1"/>
    <col min="9" max="9" width="12" style="20" customWidth="1"/>
    <col min="10" max="10" width="16.109375" style="4" customWidth="1"/>
    <col min="11" max="11" width="11.5546875" style="19" bestFit="1" customWidth="1"/>
    <col min="12" max="16384" width="8.88671875" style="19"/>
  </cols>
  <sheetData>
    <row r="1" spans="1:10" ht="25.5" x14ac:dyDescent="0.15">
      <c r="B1" s="148" t="s">
        <v>165</v>
      </c>
      <c r="C1" s="148"/>
      <c r="D1" s="148"/>
      <c r="E1" s="148"/>
      <c r="F1" s="148"/>
      <c r="G1" s="148"/>
      <c r="H1" s="148"/>
      <c r="I1" s="148"/>
      <c r="J1" s="148"/>
    </row>
    <row r="2" spans="1:10" ht="26.25" thickBot="1" x14ac:dyDescent="0.2">
      <c r="B2" s="149" t="s">
        <v>21</v>
      </c>
      <c r="C2" s="149"/>
      <c r="D2" s="58"/>
      <c r="E2" s="67"/>
      <c r="F2" s="67"/>
      <c r="G2" s="67"/>
      <c r="H2" s="67"/>
      <c r="I2" s="67"/>
      <c r="J2" s="68" t="s">
        <v>16</v>
      </c>
    </row>
    <row r="3" spans="1:10" ht="26.25" customHeight="1" x14ac:dyDescent="0.15">
      <c r="A3" s="69" t="s">
        <v>198</v>
      </c>
      <c r="B3" s="70" t="s">
        <v>1</v>
      </c>
      <c r="C3" s="71" t="s">
        <v>2</v>
      </c>
      <c r="D3" s="72" t="s">
        <v>11</v>
      </c>
      <c r="E3" s="73" t="s">
        <v>12</v>
      </c>
      <c r="F3" s="73" t="s">
        <v>17</v>
      </c>
      <c r="G3" s="73" t="s">
        <v>13</v>
      </c>
      <c r="H3" s="73" t="s">
        <v>14</v>
      </c>
      <c r="I3" s="73" t="s">
        <v>15</v>
      </c>
      <c r="J3" s="74" t="s">
        <v>18</v>
      </c>
    </row>
    <row r="4" spans="1:10" ht="30" customHeight="1" x14ac:dyDescent="0.15">
      <c r="A4" s="75">
        <v>1</v>
      </c>
      <c r="B4" s="3" t="s">
        <v>148</v>
      </c>
      <c r="C4" s="49" t="s">
        <v>133</v>
      </c>
      <c r="D4" s="10" t="s">
        <v>22</v>
      </c>
      <c r="E4" s="11">
        <v>2112000</v>
      </c>
      <c r="F4" s="11"/>
      <c r="G4" s="11">
        <v>1232000</v>
      </c>
      <c r="H4" s="11"/>
      <c r="I4" s="11">
        <f>SUM(F4:H4)</f>
        <v>1232000</v>
      </c>
      <c r="J4" s="76" t="s">
        <v>182</v>
      </c>
    </row>
    <row r="5" spans="1:10" ht="30" customHeight="1" x14ac:dyDescent="0.15">
      <c r="A5" s="75">
        <v>2</v>
      </c>
      <c r="B5" s="3" t="s">
        <v>148</v>
      </c>
      <c r="C5" s="49" t="s">
        <v>183</v>
      </c>
      <c r="D5" s="17" t="s">
        <v>23</v>
      </c>
      <c r="E5" s="15">
        <v>2508000</v>
      </c>
      <c r="F5" s="11"/>
      <c r="G5" s="11">
        <v>1463000</v>
      </c>
      <c r="H5" s="11"/>
      <c r="I5" s="11">
        <f t="shared" ref="I5:I17" si="0">SUM(F5:H5)</f>
        <v>1463000</v>
      </c>
      <c r="J5" s="76" t="s">
        <v>182</v>
      </c>
    </row>
    <row r="6" spans="1:10" ht="30" customHeight="1" x14ac:dyDescent="0.15">
      <c r="A6" s="75">
        <v>3</v>
      </c>
      <c r="B6" s="3" t="s">
        <v>148</v>
      </c>
      <c r="C6" s="24" t="s">
        <v>136</v>
      </c>
      <c r="D6" s="17" t="s">
        <v>28</v>
      </c>
      <c r="E6" s="15">
        <v>6600000</v>
      </c>
      <c r="F6" s="11"/>
      <c r="G6" s="11">
        <v>3850000</v>
      </c>
      <c r="H6" s="11"/>
      <c r="I6" s="11">
        <f t="shared" si="0"/>
        <v>3850000</v>
      </c>
      <c r="J6" s="76" t="s">
        <v>184</v>
      </c>
    </row>
    <row r="7" spans="1:10" ht="30" customHeight="1" x14ac:dyDescent="0.15">
      <c r="A7" s="75">
        <v>4</v>
      </c>
      <c r="B7" s="3" t="s">
        <v>148</v>
      </c>
      <c r="C7" s="24" t="s">
        <v>138</v>
      </c>
      <c r="D7" s="7" t="s">
        <v>24</v>
      </c>
      <c r="E7" s="15">
        <v>3240000</v>
      </c>
      <c r="F7" s="11"/>
      <c r="G7" s="11">
        <v>1890000</v>
      </c>
      <c r="H7" s="11"/>
      <c r="I7" s="11">
        <f t="shared" si="0"/>
        <v>1890000</v>
      </c>
      <c r="J7" s="76" t="s">
        <v>184</v>
      </c>
    </row>
    <row r="8" spans="1:10" ht="30" customHeight="1" x14ac:dyDescent="0.15">
      <c r="A8" s="75">
        <v>5</v>
      </c>
      <c r="B8" s="3" t="s">
        <v>148</v>
      </c>
      <c r="C8" s="24" t="s">
        <v>150</v>
      </c>
      <c r="D8" s="7" t="s">
        <v>24</v>
      </c>
      <c r="E8" s="15">
        <v>1620000</v>
      </c>
      <c r="F8" s="11"/>
      <c r="G8" s="11">
        <v>945000</v>
      </c>
      <c r="H8" s="11"/>
      <c r="I8" s="11">
        <f t="shared" si="0"/>
        <v>945000</v>
      </c>
      <c r="J8" s="76" t="s">
        <v>189</v>
      </c>
    </row>
    <row r="9" spans="1:10" ht="30" customHeight="1" x14ac:dyDescent="0.15">
      <c r="A9" s="75">
        <v>6</v>
      </c>
      <c r="B9" s="3" t="s">
        <v>148</v>
      </c>
      <c r="C9" s="24" t="s">
        <v>134</v>
      </c>
      <c r="D9" s="10" t="s">
        <v>27</v>
      </c>
      <c r="E9" s="11">
        <v>2520000</v>
      </c>
      <c r="F9" s="11"/>
      <c r="G9" s="11">
        <v>1470000</v>
      </c>
      <c r="H9" s="11"/>
      <c r="I9" s="11">
        <f t="shared" si="0"/>
        <v>1470000</v>
      </c>
      <c r="J9" s="76" t="s">
        <v>189</v>
      </c>
    </row>
    <row r="10" spans="1:10" ht="32.25" customHeight="1" x14ac:dyDescent="0.15">
      <c r="A10" s="75">
        <v>7</v>
      </c>
      <c r="B10" s="3" t="s">
        <v>148</v>
      </c>
      <c r="C10" s="51" t="s">
        <v>144</v>
      </c>
      <c r="D10" s="17" t="s">
        <v>140</v>
      </c>
      <c r="E10" s="15">
        <v>11391480</v>
      </c>
      <c r="F10" s="11"/>
      <c r="G10" s="11">
        <v>6645030</v>
      </c>
      <c r="H10" s="11"/>
      <c r="I10" s="11">
        <f t="shared" si="0"/>
        <v>6645030</v>
      </c>
      <c r="J10" s="76" t="s">
        <v>189</v>
      </c>
    </row>
    <row r="11" spans="1:10" ht="30" customHeight="1" x14ac:dyDescent="0.15">
      <c r="A11" s="75">
        <v>8</v>
      </c>
      <c r="B11" s="3" t="s">
        <v>148</v>
      </c>
      <c r="C11" s="24" t="s">
        <v>145</v>
      </c>
      <c r="D11" s="17" t="s">
        <v>98</v>
      </c>
      <c r="E11" s="15">
        <v>765600</v>
      </c>
      <c r="F11" s="11"/>
      <c r="G11" s="11">
        <v>446600</v>
      </c>
      <c r="H11" s="11"/>
      <c r="I11" s="11">
        <f t="shared" si="0"/>
        <v>446600</v>
      </c>
      <c r="J11" s="76" t="s">
        <v>189</v>
      </c>
    </row>
    <row r="12" spans="1:10" ht="30" customHeight="1" x14ac:dyDescent="0.15">
      <c r="A12" s="75">
        <v>9</v>
      </c>
      <c r="B12" s="3" t="s">
        <v>146</v>
      </c>
      <c r="C12" s="24" t="s">
        <v>130</v>
      </c>
      <c r="D12" s="10" t="s">
        <v>97</v>
      </c>
      <c r="E12" s="11">
        <v>140000000</v>
      </c>
      <c r="F12" s="11"/>
      <c r="G12" s="11">
        <v>61750760</v>
      </c>
      <c r="H12" s="11"/>
      <c r="I12" s="11">
        <f t="shared" si="0"/>
        <v>61750760</v>
      </c>
      <c r="J12" s="76" t="s">
        <v>190</v>
      </c>
    </row>
    <row r="13" spans="1:10" ht="30" customHeight="1" x14ac:dyDescent="0.15">
      <c r="A13" s="75">
        <v>10</v>
      </c>
      <c r="B13" s="3" t="s">
        <v>147</v>
      </c>
      <c r="C13" s="24" t="s">
        <v>129</v>
      </c>
      <c r="D13" s="10" t="s">
        <v>132</v>
      </c>
      <c r="E13" s="11">
        <v>788730000</v>
      </c>
      <c r="F13" s="11"/>
      <c r="G13" s="11">
        <v>343703290</v>
      </c>
      <c r="H13" s="11"/>
      <c r="I13" s="11">
        <f t="shared" si="0"/>
        <v>343703290</v>
      </c>
      <c r="J13" s="76" t="s">
        <v>191</v>
      </c>
    </row>
    <row r="14" spans="1:10" ht="30" customHeight="1" x14ac:dyDescent="0.15">
      <c r="A14" s="75">
        <v>11</v>
      </c>
      <c r="B14" s="3" t="s">
        <v>148</v>
      </c>
      <c r="C14" s="24" t="s">
        <v>142</v>
      </c>
      <c r="D14" s="17" t="s">
        <v>143</v>
      </c>
      <c r="E14" s="15">
        <v>19888000</v>
      </c>
      <c r="F14" s="11"/>
      <c r="G14" s="11">
        <v>2992000</v>
      </c>
      <c r="H14" s="11"/>
      <c r="I14" s="11">
        <f t="shared" si="0"/>
        <v>2992000</v>
      </c>
      <c r="J14" s="76" t="s">
        <v>192</v>
      </c>
    </row>
    <row r="15" spans="1:10" ht="30" customHeight="1" x14ac:dyDescent="0.15">
      <c r="A15" s="75">
        <v>12</v>
      </c>
      <c r="B15" s="3" t="s">
        <v>148</v>
      </c>
      <c r="C15" s="24" t="s">
        <v>141</v>
      </c>
      <c r="D15" s="17" t="s">
        <v>151</v>
      </c>
      <c r="E15" s="15">
        <v>2560000</v>
      </c>
      <c r="F15" s="11"/>
      <c r="G15" s="11">
        <v>1280000</v>
      </c>
      <c r="H15" s="11"/>
      <c r="I15" s="11">
        <f t="shared" si="0"/>
        <v>1280000</v>
      </c>
      <c r="J15" s="77" t="s">
        <v>193</v>
      </c>
    </row>
    <row r="16" spans="1:10" ht="30" customHeight="1" x14ac:dyDescent="0.15">
      <c r="A16" s="75">
        <v>13</v>
      </c>
      <c r="B16" s="3" t="s">
        <v>19</v>
      </c>
      <c r="C16" s="49" t="s">
        <v>157</v>
      </c>
      <c r="D16" s="56" t="s">
        <v>158</v>
      </c>
      <c r="E16" s="15">
        <v>9887000</v>
      </c>
      <c r="F16" s="11"/>
      <c r="G16" s="11">
        <v>6471400</v>
      </c>
      <c r="H16" s="15"/>
      <c r="I16" s="11">
        <f t="shared" si="0"/>
        <v>6471400</v>
      </c>
      <c r="J16" s="77" t="s">
        <v>194</v>
      </c>
    </row>
    <row r="17" spans="1:10" ht="30" customHeight="1" thickBot="1" x14ac:dyDescent="0.2">
      <c r="A17" s="78">
        <v>14</v>
      </c>
      <c r="B17" s="79" t="s">
        <v>19</v>
      </c>
      <c r="C17" s="79" t="s">
        <v>195</v>
      </c>
      <c r="D17" s="79" t="s">
        <v>196</v>
      </c>
      <c r="E17" s="80">
        <v>5225000</v>
      </c>
      <c r="F17" s="80"/>
      <c r="G17" s="80">
        <v>5225000</v>
      </c>
      <c r="H17" s="80"/>
      <c r="I17" s="80">
        <f t="shared" si="0"/>
        <v>5225000</v>
      </c>
      <c r="J17" s="81" t="s">
        <v>197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  <ignoredErrors>
    <ignoredError sqref="I10:I14 I4:I7 I15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0" sqref="E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8"/>
  </cols>
  <sheetData>
    <row r="1" spans="1:6" ht="35.1" customHeight="1" x14ac:dyDescent="0.15">
      <c r="A1" s="143" t="s">
        <v>166</v>
      </c>
      <c r="B1" s="143"/>
      <c r="C1" s="143"/>
      <c r="D1" s="143"/>
      <c r="E1" s="143"/>
    </row>
    <row r="2" spans="1:6" ht="26.25" thickBot="1" x14ac:dyDescent="0.2">
      <c r="A2" s="2" t="s">
        <v>40</v>
      </c>
      <c r="B2" s="2"/>
      <c r="C2" s="28"/>
      <c r="D2" s="28"/>
      <c r="E2" s="25" t="s">
        <v>39</v>
      </c>
    </row>
    <row r="3" spans="1:6" ht="21" customHeight="1" thickTop="1" x14ac:dyDescent="0.15">
      <c r="A3" s="150" t="s">
        <v>38</v>
      </c>
      <c r="B3" s="54" t="s">
        <v>37</v>
      </c>
      <c r="C3" s="153" t="s">
        <v>195</v>
      </c>
      <c r="D3" s="154"/>
      <c r="E3" s="155"/>
    </row>
    <row r="4" spans="1:6" ht="21" customHeight="1" x14ac:dyDescent="0.15">
      <c r="A4" s="151"/>
      <c r="B4" s="52" t="s">
        <v>36</v>
      </c>
      <c r="C4" s="29">
        <v>5500000</v>
      </c>
      <c r="D4" s="52" t="s">
        <v>204</v>
      </c>
      <c r="E4" s="31">
        <v>5225000</v>
      </c>
    </row>
    <row r="5" spans="1:6" ht="21" customHeight="1" x14ac:dyDescent="0.15">
      <c r="A5" s="151"/>
      <c r="B5" s="52" t="s">
        <v>35</v>
      </c>
      <c r="C5" s="30">
        <v>0.95</v>
      </c>
      <c r="D5" s="52" t="s">
        <v>34</v>
      </c>
      <c r="E5" s="31">
        <v>5225000</v>
      </c>
    </row>
    <row r="6" spans="1:6" ht="21" customHeight="1" x14ac:dyDescent="0.15">
      <c r="A6" s="151"/>
      <c r="B6" s="52" t="s">
        <v>33</v>
      </c>
      <c r="C6" s="42" t="s">
        <v>208</v>
      </c>
      <c r="D6" s="52" t="s">
        <v>205</v>
      </c>
      <c r="E6" s="55" t="s">
        <v>212</v>
      </c>
      <c r="F6" s="18" t="s">
        <v>99</v>
      </c>
    </row>
    <row r="7" spans="1:6" ht="21" customHeight="1" x14ac:dyDescent="0.15">
      <c r="A7" s="151"/>
      <c r="B7" s="52" t="s">
        <v>32</v>
      </c>
      <c r="C7" s="27" t="s">
        <v>209</v>
      </c>
      <c r="D7" s="52" t="s">
        <v>206</v>
      </c>
      <c r="E7" s="55" t="s">
        <v>213</v>
      </c>
    </row>
    <row r="8" spans="1:6" ht="21" customHeight="1" x14ac:dyDescent="0.15">
      <c r="A8" s="151"/>
      <c r="B8" s="52" t="s">
        <v>31</v>
      </c>
      <c r="C8" s="27" t="s">
        <v>210</v>
      </c>
      <c r="D8" s="52" t="s">
        <v>30</v>
      </c>
      <c r="E8" s="32" t="s">
        <v>214</v>
      </c>
    </row>
    <row r="9" spans="1:6" ht="21" customHeight="1" thickBot="1" x14ac:dyDescent="0.2">
      <c r="A9" s="152"/>
      <c r="B9" s="53" t="s">
        <v>29</v>
      </c>
      <c r="C9" s="26" t="s">
        <v>211</v>
      </c>
      <c r="D9" s="53" t="s">
        <v>207</v>
      </c>
      <c r="E9" s="48" t="s">
        <v>215</v>
      </c>
    </row>
    <row r="10" spans="1:6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23" sqref="D23:D24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1" customWidth="1"/>
    <col min="7" max="16384" width="8.88671875" style="18"/>
  </cols>
  <sheetData>
    <row r="1" spans="1:6" ht="35.1" customHeight="1" x14ac:dyDescent="0.15">
      <c r="A1" s="143" t="s">
        <v>167</v>
      </c>
      <c r="B1" s="143"/>
      <c r="C1" s="143"/>
      <c r="D1" s="143"/>
      <c r="E1" s="143"/>
      <c r="F1" s="143"/>
    </row>
    <row r="2" spans="1:6" ht="26.25" thickBot="1" x14ac:dyDescent="0.2">
      <c r="A2" s="2" t="s">
        <v>42</v>
      </c>
      <c r="B2" s="39"/>
      <c r="C2" s="38"/>
      <c r="D2" s="38"/>
      <c r="E2" s="28"/>
      <c r="F2" s="37" t="s">
        <v>55</v>
      </c>
    </row>
    <row r="3" spans="1:6" ht="25.5" customHeight="1" thickTop="1" x14ac:dyDescent="0.15">
      <c r="A3" s="35" t="s">
        <v>54</v>
      </c>
      <c r="B3" s="159" t="s">
        <v>199</v>
      </c>
      <c r="C3" s="160"/>
      <c r="D3" s="160"/>
      <c r="E3" s="160"/>
      <c r="F3" s="161"/>
    </row>
    <row r="4" spans="1:6" ht="25.5" customHeight="1" x14ac:dyDescent="0.15">
      <c r="A4" s="162" t="s">
        <v>53</v>
      </c>
      <c r="B4" s="163" t="s">
        <v>33</v>
      </c>
      <c r="C4" s="163" t="s">
        <v>149</v>
      </c>
      <c r="D4" s="52" t="s">
        <v>52</v>
      </c>
      <c r="E4" s="52" t="s">
        <v>34</v>
      </c>
      <c r="F4" s="65" t="s">
        <v>51</v>
      </c>
    </row>
    <row r="5" spans="1:6" ht="25.5" customHeight="1" x14ac:dyDescent="0.15">
      <c r="A5" s="162"/>
      <c r="B5" s="164"/>
      <c r="C5" s="165"/>
      <c r="D5" s="52" t="s">
        <v>50</v>
      </c>
      <c r="E5" s="52" t="s">
        <v>49</v>
      </c>
      <c r="F5" s="65" t="s">
        <v>48</v>
      </c>
    </row>
    <row r="6" spans="1:6" ht="39" customHeight="1" x14ac:dyDescent="0.15">
      <c r="A6" s="162"/>
      <c r="B6" s="42">
        <v>44065</v>
      </c>
      <c r="C6" s="64" t="s">
        <v>200</v>
      </c>
      <c r="D6" s="29">
        <v>5500000</v>
      </c>
      <c r="E6" s="40">
        <v>5225000</v>
      </c>
      <c r="F6" s="34">
        <v>0.95</v>
      </c>
    </row>
    <row r="7" spans="1:6" ht="25.5" customHeight="1" x14ac:dyDescent="0.15">
      <c r="A7" s="162" t="s">
        <v>30</v>
      </c>
      <c r="B7" s="52" t="s">
        <v>47</v>
      </c>
      <c r="C7" s="66" t="s">
        <v>46</v>
      </c>
      <c r="D7" s="166" t="s">
        <v>45</v>
      </c>
      <c r="E7" s="167"/>
      <c r="F7" s="168"/>
    </row>
    <row r="8" spans="1:6" ht="25.5" customHeight="1" x14ac:dyDescent="0.15">
      <c r="A8" s="162"/>
      <c r="B8" s="36" t="s">
        <v>201</v>
      </c>
      <c r="C8" s="41" t="s">
        <v>203</v>
      </c>
      <c r="D8" s="172" t="s">
        <v>216</v>
      </c>
      <c r="E8" s="173"/>
      <c r="F8" s="174"/>
    </row>
    <row r="9" spans="1:6" ht="25.5" customHeight="1" x14ac:dyDescent="0.15">
      <c r="A9" s="47" t="s">
        <v>44</v>
      </c>
      <c r="B9" s="169" t="s">
        <v>202</v>
      </c>
      <c r="C9" s="170"/>
      <c r="D9" s="170"/>
      <c r="E9" s="170"/>
      <c r="F9" s="171"/>
    </row>
    <row r="10" spans="1:6" ht="25.5" customHeight="1" x14ac:dyDescent="0.15">
      <c r="A10" s="47" t="s">
        <v>43</v>
      </c>
      <c r="B10" s="169" t="s">
        <v>172</v>
      </c>
      <c r="C10" s="170"/>
      <c r="D10" s="170"/>
      <c r="E10" s="170"/>
      <c r="F10" s="171"/>
    </row>
    <row r="11" spans="1:6" ht="25.5" customHeight="1" thickBot="1" x14ac:dyDescent="0.2">
      <c r="A11" s="33" t="s">
        <v>41</v>
      </c>
      <c r="B11" s="156"/>
      <c r="C11" s="157"/>
      <c r="D11" s="157"/>
      <c r="E11" s="157"/>
      <c r="F11" s="158"/>
    </row>
    <row r="12" spans="1:6" ht="14.25" thickTop="1" x14ac:dyDescent="0.15"/>
  </sheetData>
  <mergeCells count="11">
    <mergeCell ref="B11:F11"/>
    <mergeCell ref="A1:F1"/>
    <mergeCell ref="B3:F3"/>
    <mergeCell ref="A4:A6"/>
    <mergeCell ref="B4:B5"/>
    <mergeCell ref="C4:C5"/>
    <mergeCell ref="A7:A8"/>
    <mergeCell ref="D7:F7"/>
    <mergeCell ref="B9:F9"/>
    <mergeCell ref="B10:F10"/>
    <mergeCell ref="D8:F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2020-09-14T07:48:46Z</dcterms:modified>
</cp:coreProperties>
</file>