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71218 정보공개 (2)\"/>
    </mc:Choice>
  </mc:AlternateContent>
  <bookViews>
    <workbookView xWindow="0" yWindow="0" windowWidth="22335" windowHeight="11655" firstSheet="4" activeTab="6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</sheets>
  <calcPr calcId="152511"/>
</workbook>
</file>

<file path=xl/calcChain.xml><?xml version="1.0" encoding="utf-8"?>
<calcChain xmlns="http://schemas.openxmlformats.org/spreadsheetml/2006/main">
  <c r="C3" i="8" l="1"/>
  <c r="E36" i="8" l="1"/>
  <c r="E34" i="8"/>
  <c r="C34" i="8"/>
  <c r="E32" i="8"/>
  <c r="E33" i="8" s="1"/>
  <c r="C32" i="8"/>
  <c r="C31" i="8"/>
  <c r="F46" i="9"/>
  <c r="C33" i="8" s="1"/>
  <c r="E29" i="8"/>
  <c r="E27" i="8"/>
  <c r="E25" i="8"/>
  <c r="E26" i="8" s="1"/>
  <c r="C27" i="8"/>
  <c r="C25" i="8"/>
  <c r="C24" i="8"/>
  <c r="E22" i="8"/>
  <c r="E6" i="8"/>
  <c r="E13" i="8"/>
  <c r="E20" i="8"/>
  <c r="C20" i="8"/>
  <c r="E18" i="8"/>
  <c r="E19" i="8" s="1"/>
  <c r="C18" i="8"/>
  <c r="C17" i="8"/>
  <c r="F36" i="9"/>
  <c r="C26" i="8" s="1"/>
  <c r="F26" i="9"/>
  <c r="C19" i="8" s="1"/>
  <c r="E15" i="8"/>
  <c r="C13" i="8"/>
  <c r="E11" i="8"/>
  <c r="E12" i="8" s="1"/>
  <c r="C11" i="8"/>
  <c r="C10" i="8"/>
  <c r="E8" i="8"/>
  <c r="C6" i="8"/>
  <c r="E4" i="8"/>
  <c r="E5" i="8" s="1"/>
  <c r="C4" i="8"/>
  <c r="F16" i="9"/>
  <c r="C12" i="8" s="1"/>
  <c r="F6" i="9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<sst xmlns="http://schemas.openxmlformats.org/spreadsheetml/2006/main" count="483" uniqueCount="190">
  <si>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</si>
  <si>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</si>
  <si>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</si>
  <si>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</si>
  <si>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</si>
  <si>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</si>
  <si>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</si>
  <si>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</si>
  <si>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</si>
  <si>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</si>
  <si>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</si>
  <si>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</si>
  <si>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</si>
  <si>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</si>
  <si>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</si>
  <si>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</si>
  <si>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</si>
  <si>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</si>
  <si>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</si>
  <si>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</si>
  <si>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</si>
  <si>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</si>
  <si>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</si>
  <si>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</si>
  <si>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</si>
  <si>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</si>
  <si>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</si>
  <si>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</si>
  <si>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</si>
  <si>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</si>
  <si>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</si>
  <si>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</si>
  <si>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</si>
  <si>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</si>
  <si>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</si>
  <si>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</si>
  <si>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</si>
  <si>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</si>
  <si>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</si>
  <si>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</si>
  <si>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</si>
  <si>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</si>
  <si>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</si>
  <si>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</si>
  <si>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</si>
  <si>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</si>
  <si>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</si>
  <si>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</si>
  <si>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</si>
  <si>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</si>
  <si>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</si>
  <si>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</si>
  <si>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</si>
  <si>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</si>
  <si>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</si>
  <si>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</si>
  <si>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</si>
  <si>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</si>
  <si>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</si>
  <si>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</si>
  <si>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</si>
  <si>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</si>
  <si>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</si>
  <si>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</si>
  <si>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</si>
  <si>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</si>
  <si>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</si>
  <si>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</si>
  <si>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</si>
  <si>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</si>
  <si>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</si>
  <si>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</si>
  <si>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</si>
  <si>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</si>
  <si>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</si>
  <si>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</si>
  <si>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</si>
  <si>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</si>
  <si>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</si>
  <si>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</si>
  <si>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</si>
  <si>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</si>
  <si>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</si>
  <si>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</si>
  <si>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</si>
  <si>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</si>
  <si>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</si>
  <si>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</si>
  <si>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 xml:space="preserve">은행동청소년문화의집 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</si>
  <si>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</si>
  <si>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</si>
  <si>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</si>
  <si>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2017. 3. 23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</si>
  <si>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</si>
  <si>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</si>
  <si>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청소년방과후아카데미 3월 토요체험활동 차량 임차</t>
    <phoneticPr fontId="3" type="noConversion"/>
  </si>
  <si>
    <t>방과후아카데미운영지원</t>
    <phoneticPr fontId="3" type="noConversion"/>
  </si>
  <si>
    <t>㈜서울고속관광성남영업소</t>
    <phoneticPr fontId="3" type="noConversion"/>
  </si>
  <si>
    <t>2017. 4. 4</t>
    <phoneticPr fontId="3" type="noConversion"/>
  </si>
  <si>
    <t>월</t>
    <phoneticPr fontId="3" type="noConversion"/>
  </si>
  <si>
    <t>3월</t>
    <phoneticPr fontId="3" type="noConversion"/>
  </si>
  <si>
    <t>2017. 4. 7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</si>
  <si>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</si>
  <si>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</si>
  <si>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</si>
  <si>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</si>
  <si>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</si>
  <si>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</si>
  <si>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</si>
  <si>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</si>
  <si>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</si>
  <si>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2017. 4. 13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</si>
  <si>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</si>
  <si>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</si>
  <si>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2017. 4. 14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</si>
  <si>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</si>
  <si>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</si>
  <si>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</si>
  <si>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</si>
  <si>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</si>
  <si>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</si>
  <si>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</si>
  <si>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</si>
  <si>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</si>
  <si>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</si>
  <si>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출연금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</si>
  <si>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</si>
  <si>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</si>
  <si>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</si>
  <si>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</si>
  <si>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2017.03.31</t>
    <phoneticPr fontId="3" type="noConversion"/>
  </si>
  <si>
    <t>㈜티션크루프엘리베이터코리아</t>
    <phoneticPr fontId="3" type="noConversion"/>
  </si>
  <si>
    <t>2017.03.14</t>
    <phoneticPr fontId="3" type="noConversion"/>
  </si>
  <si>
    <t>2017.03.15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</si>
  <si>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</si>
  <si>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</si>
  <si>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</si>
  <si>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급식 단기계약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</si>
  <si>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</si>
  <si>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</si>
  <si>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업무용소프트웨어(알툴즈) 구입</t>
    <phoneticPr fontId="3" type="noConversion"/>
  </si>
  <si>
    <t>㈜가온아이</t>
    <phoneticPr fontId="3" type="noConversion"/>
  </si>
  <si>
    <t>조창제</t>
    <phoneticPr fontId="3" type="noConversion"/>
  </si>
  <si>
    <t>서울시 강남구 봉은사로 129-1</t>
    <phoneticPr fontId="3" type="noConversion"/>
  </si>
  <si>
    <t>수의1인견적</t>
    <phoneticPr fontId="3" type="noConversion"/>
  </si>
  <si>
    <t>서울 강남</t>
    <phoneticPr fontId="3" type="noConversion"/>
  </si>
  <si>
    <t>경기 성남</t>
    <phoneticPr fontId="3" type="noConversion"/>
  </si>
  <si>
    <t>수의계약</t>
    <phoneticPr fontId="3" type="noConversion"/>
  </si>
  <si>
    <t>2017.03.16</t>
    <phoneticPr fontId="3" type="noConversion"/>
  </si>
  <si>
    <t>2017.03.18</t>
    <phoneticPr fontId="3" type="noConversion"/>
  </si>
  <si>
    <t>은행동청소년문화의집 외</t>
    <phoneticPr fontId="3" type="noConversion"/>
  </si>
  <si>
    <t>정상서</t>
    <phoneticPr fontId="3" type="noConversion"/>
  </si>
  <si>
    <t>경기도 성남시 분당구 정자로 113, 205호</t>
    <phoneticPr fontId="3" type="noConversion"/>
  </si>
  <si>
    <t>자치기구 연합 워크숍 차량 임차</t>
    <phoneticPr fontId="3" type="noConversion"/>
  </si>
  <si>
    <t>2017.03.21</t>
    <phoneticPr fontId="3" type="noConversion"/>
  </si>
  <si>
    <t>2017.03.25</t>
    <phoneticPr fontId="3" type="noConversion"/>
  </si>
  <si>
    <t>2017.03.26</t>
    <phoneticPr fontId="3" type="noConversion"/>
  </si>
  <si>
    <t>㈜용성국제여행사</t>
    <phoneticPr fontId="3" type="noConversion"/>
  </si>
  <si>
    <t>권동혁</t>
    <phoneticPr fontId="3" type="noConversion"/>
  </si>
  <si>
    <t>경기 성남시 수정구 신흥1동 5524</t>
    <phoneticPr fontId="3" type="noConversion"/>
  </si>
  <si>
    <t>자치기구 연합 워크숍 프로그램비</t>
    <phoneticPr fontId="3" type="noConversion"/>
  </si>
  <si>
    <t>체험아이(유)</t>
    <phoneticPr fontId="3" type="noConversion"/>
  </si>
  <si>
    <t>김정란</t>
    <phoneticPr fontId="3" type="noConversion"/>
  </si>
  <si>
    <t>보령시 웅천읍 열린바다1길 78, 107호</t>
    <phoneticPr fontId="3" type="noConversion"/>
  </si>
  <si>
    <t>충남 보령</t>
    <phoneticPr fontId="3" type="noConversion"/>
  </si>
  <si>
    <t>2017.01.09</t>
    <phoneticPr fontId="3" type="noConversion"/>
  </si>
  <si>
    <t>시설위탁용역</t>
    <phoneticPr fontId="3" type="noConversion"/>
  </si>
  <si>
    <t>조달청계약</t>
    <phoneticPr fontId="3" type="noConversion"/>
  </si>
  <si>
    <t>수의계약</t>
    <phoneticPr fontId="3" type="noConversion"/>
  </si>
  <si>
    <t>업무용 소프트웨어(한글) 구입</t>
    <phoneticPr fontId="3" type="noConversion"/>
  </si>
  <si>
    <t>2017.02.17</t>
    <phoneticPr fontId="3" type="noConversion"/>
  </si>
  <si>
    <t>㈜블루포트</t>
    <phoneticPr fontId="3" type="noConversion"/>
  </si>
  <si>
    <t>박재영</t>
    <phoneticPr fontId="3" type="noConversion"/>
  </si>
  <si>
    <t>서울특별시 강남구 테헤란로 120-0 9층</t>
    <phoneticPr fontId="3" type="noConversion"/>
  </si>
  <si>
    <t>조달청</t>
    <phoneticPr fontId="3" type="noConversion"/>
  </si>
  <si>
    <t>2017.02.17</t>
    <phoneticPr fontId="3" type="noConversion"/>
  </si>
  <si>
    <t>2017.03.10</t>
    <phoneticPr fontId="3" type="noConversion"/>
  </si>
  <si>
    <t>2017.03.15</t>
    <phoneticPr fontId="3" type="noConversion"/>
  </si>
  <si>
    <t>2017.02.21</t>
    <phoneticPr fontId="3" type="noConversion"/>
  </si>
  <si>
    <t>2017.03.10</t>
    <phoneticPr fontId="3" type="noConversion"/>
  </si>
  <si>
    <t>서울 강남</t>
    <phoneticPr fontId="3" type="noConversion"/>
  </si>
  <si>
    <t>조달청계약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</si>
  <si>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</si>
  <si>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</si>
  <si>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</si>
  <si>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</si>
  <si>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2016.12.29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</si>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</sst>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vertical="center" shrinkToFit="1"/>
    </xf>
    <xf numFmtId="178" fontId="25" fillId="0" borderId="4" xfId="0" applyNumberFormat="1" applyFont="1" applyFill="1" applyBorder="1" applyAlignment="1">
      <alignment vertical="center" shrinkToFit="1"/>
    </xf>
    <xf numFmtId="180" fontId="25" fillId="0" borderId="4" xfId="0" applyNumberFormat="1" applyFont="1" applyFill="1" applyBorder="1" applyAlignment="1">
      <alignment vertical="center" shrinkToFit="1"/>
    </xf>
    <xf numFmtId="49" fontId="25" fillId="0" borderId="4" xfId="0" applyNumberFormat="1" applyFont="1" applyFill="1" applyBorder="1" applyAlignment="1">
      <alignment vertical="center" shrinkToFi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180" fontId="25" fillId="0" borderId="4" xfId="0" applyNumberFormat="1" applyFont="1" applyFill="1" applyBorder="1" applyAlignment="1">
      <alignment horizontal="center" vertical="center" shrinkToFit="1"/>
    </xf>
    <xf numFmtId="176" fontId="10" fillId="0" borderId="4" xfId="1" applyNumberFormat="1" applyFont="1" applyBorder="1" applyAlignment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41" fontId="10" fillId="0" borderId="4" xfId="1" applyFont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3" fontId="26" fillId="0" borderId="16" xfId="0" applyNumberFormat="1" applyFont="1" applyBorder="1" applyAlignment="1">
      <alignment horizontal="justify" vertical="center" wrapText="1"/>
    </xf>
    <xf numFmtId="3" fontId="26" fillId="0" borderId="17" xfId="0" applyNumberFormat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14" fontId="26" fillId="0" borderId="16" xfId="0" applyNumberFormat="1" applyFont="1" applyBorder="1" applyAlignment="1">
      <alignment horizontal="justify" vertical="center" wrapText="1"/>
    </xf>
    <xf numFmtId="0" fontId="26" fillId="0" borderId="17" xfId="0" applyFont="1" applyBorder="1" applyAlignment="1">
      <alignment horizontal="justify" vertical="center" wrapText="1"/>
    </xf>
    <xf numFmtId="0" fontId="26" fillId="0" borderId="16" xfId="0" applyFont="1" applyBorder="1" applyAlignment="1">
      <alignment horizontal="justify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left" vertical="center" wrapText="1"/>
    </xf>
    <xf numFmtId="14" fontId="26" fillId="0" borderId="17" xfId="0" applyNumberFormat="1" applyFont="1" applyBorder="1" applyAlignment="1">
      <alignment horizontal="justify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26" fillId="0" borderId="11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justify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C8" sqref="C8"/>
    </sheetView>
  </sheetViews>
  <sheetFormatPr defaultRowHeight="13.5"/>
  <cols>
    <col min="1" max="1" width="6.77734375" style="82" customWidth="1"/>
    <col min="2" max="2" width="6.44140625" style="82" customWidth="1"/>
    <col min="3" max="3" width="23.6640625" style="82" customWidth="1"/>
    <col min="4" max="4" width="7.77734375" style="82" customWidth="1"/>
    <col min="5" max="5" width="19.21875" style="82" customWidth="1"/>
    <col min="6" max="6" width="6.77734375" style="82" customWidth="1"/>
    <col min="7" max="7" width="7.21875" style="82" customWidth="1"/>
    <col min="8" max="8" width="10.44140625" style="82" customWidth="1"/>
    <col min="9" max="9" width="7.44140625" style="82" customWidth="1"/>
    <col min="10" max="10" width="8.88671875" style="82"/>
    <col min="11" max="11" width="11.6640625" style="83" customWidth="1"/>
    <col min="12" max="12" width="6.6640625" style="82" customWidth="1"/>
  </cols>
  <sheetData>
    <row r="1" spans="1:12" ht="38.25" customHeight="1" thickBot="1">
      <c r="A1" s="167" t="s">
        <v>55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4.75" thickBot="1">
      <c r="A2" s="42" t="s">
        <v>57</v>
      </c>
      <c r="B2" s="43" t="s">
        <v>58</v>
      </c>
      <c r="C2" s="43" t="s">
        <v>0</v>
      </c>
      <c r="D2" s="43" t="s">
        <v>1</v>
      </c>
      <c r="E2" s="43" t="s">
        <v>59</v>
      </c>
      <c r="F2" s="43" t="s">
        <v>60</v>
      </c>
      <c r="G2" s="43" t="s">
        <v>61</v>
      </c>
      <c r="H2" s="43" t="s">
        <v>62</v>
      </c>
      <c r="I2" s="44" t="s">
        <v>63</v>
      </c>
      <c r="J2" s="44" t="s">
        <v>64</v>
      </c>
      <c r="K2" s="44" t="s">
        <v>65</v>
      </c>
      <c r="L2" s="45" t="s">
        <v>66</v>
      </c>
    </row>
    <row r="3" spans="1:12" ht="18.75" customHeight="1" thickTop="1">
      <c r="A3" s="46"/>
      <c r="B3" s="47"/>
      <c r="C3" s="48"/>
      <c r="D3" s="47"/>
      <c r="E3" s="49"/>
      <c r="F3" s="50"/>
      <c r="G3" s="51"/>
      <c r="H3" s="52"/>
      <c r="I3" s="47"/>
      <c r="J3" s="47"/>
      <c r="K3" s="47"/>
      <c r="L3" s="53"/>
    </row>
    <row r="4" spans="1:12" ht="18.75" customHeight="1">
      <c r="A4" s="54"/>
      <c r="B4" s="55"/>
      <c r="C4" s="55"/>
      <c r="D4" s="55"/>
      <c r="E4" s="55"/>
      <c r="F4" s="56"/>
      <c r="G4" s="56"/>
      <c r="H4" s="57"/>
      <c r="I4" s="55"/>
      <c r="J4" s="55"/>
      <c r="K4" s="55"/>
      <c r="L4" s="58"/>
    </row>
    <row r="5" spans="1:12" ht="18.75" customHeight="1">
      <c r="A5" s="54"/>
      <c r="B5" s="55"/>
      <c r="C5" s="59"/>
      <c r="D5" s="55"/>
      <c r="E5" s="55"/>
      <c r="F5" s="60"/>
      <c r="G5" s="61"/>
      <c r="H5" s="62"/>
      <c r="I5" s="55"/>
      <c r="J5" s="55"/>
      <c r="K5" s="55"/>
      <c r="L5" s="63"/>
    </row>
    <row r="6" spans="1:12" ht="18.75" customHeight="1">
      <c r="A6" s="54"/>
      <c r="B6" s="55"/>
      <c r="C6" s="64"/>
      <c r="D6" s="55"/>
      <c r="E6" s="55"/>
      <c r="F6" s="65"/>
      <c r="G6" s="66"/>
      <c r="H6" s="67"/>
      <c r="I6" s="55"/>
      <c r="J6" s="55"/>
      <c r="K6" s="55"/>
      <c r="L6" s="58"/>
    </row>
    <row r="7" spans="1:12" ht="18.75" customHeight="1">
      <c r="A7" s="54"/>
      <c r="B7" s="55"/>
      <c r="C7" s="64"/>
      <c r="D7" s="55"/>
      <c r="E7" s="55"/>
      <c r="F7" s="65"/>
      <c r="G7" s="66"/>
      <c r="H7" s="67"/>
      <c r="I7" s="55"/>
      <c r="J7" s="55"/>
      <c r="K7" s="55"/>
      <c r="L7" s="63"/>
    </row>
    <row r="8" spans="1:12" ht="18.75" customHeight="1">
      <c r="A8" s="54"/>
      <c r="B8" s="55"/>
      <c r="C8" s="64"/>
      <c r="D8" s="55"/>
      <c r="E8" s="55"/>
      <c r="F8" s="65"/>
      <c r="G8" s="66"/>
      <c r="H8" s="67"/>
      <c r="I8" s="55"/>
      <c r="J8" s="55"/>
      <c r="K8" s="55"/>
      <c r="L8" s="58"/>
    </row>
    <row r="9" spans="1:12" ht="18.75" customHeight="1">
      <c r="A9" s="54"/>
      <c r="B9" s="55"/>
      <c r="C9" s="64"/>
      <c r="D9" s="55"/>
      <c r="E9" s="55"/>
      <c r="F9" s="65"/>
      <c r="G9" s="66"/>
      <c r="H9" s="67"/>
      <c r="I9" s="55"/>
      <c r="J9" s="55"/>
      <c r="K9" s="55"/>
      <c r="L9" s="58"/>
    </row>
    <row r="10" spans="1:12" ht="18.75" customHeight="1">
      <c r="A10" s="54"/>
      <c r="B10" s="55"/>
      <c r="C10" s="64"/>
      <c r="D10" s="55"/>
      <c r="E10" s="55"/>
      <c r="F10" s="65"/>
      <c r="G10" s="66"/>
      <c r="H10" s="67"/>
      <c r="I10" s="55"/>
      <c r="J10" s="55"/>
      <c r="K10" s="55"/>
      <c r="L10" s="58"/>
    </row>
    <row r="11" spans="1:12" ht="18.75" customHeight="1">
      <c r="A11" s="54"/>
      <c r="B11" s="55"/>
      <c r="C11" s="68"/>
      <c r="D11" s="55"/>
      <c r="E11" s="55"/>
      <c r="F11" s="69"/>
      <c r="G11" s="55"/>
      <c r="H11" s="70"/>
      <c r="I11" s="55"/>
      <c r="J11" s="55"/>
      <c r="K11" s="55"/>
      <c r="L11" s="58"/>
    </row>
    <row r="12" spans="1:12" ht="18.75" customHeight="1">
      <c r="A12" s="54"/>
      <c r="B12" s="55"/>
      <c r="C12" s="59"/>
      <c r="D12" s="55"/>
      <c r="E12" s="55"/>
      <c r="F12" s="60"/>
      <c r="G12" s="61"/>
      <c r="H12" s="62"/>
      <c r="I12" s="55"/>
      <c r="J12" s="55"/>
      <c r="K12" s="55"/>
      <c r="L12" s="58"/>
    </row>
    <row r="13" spans="1:12" ht="18.75" customHeight="1">
      <c r="A13" s="54"/>
      <c r="B13" s="55"/>
      <c r="C13" s="59"/>
      <c r="D13" s="55"/>
      <c r="E13" s="55"/>
      <c r="F13" s="60"/>
      <c r="G13" s="61"/>
      <c r="H13" s="62"/>
      <c r="I13" s="55"/>
      <c r="J13" s="55"/>
      <c r="K13" s="55"/>
      <c r="L13" s="58"/>
    </row>
    <row r="14" spans="1:12" ht="18.75" customHeight="1">
      <c r="A14" s="54"/>
      <c r="B14" s="55"/>
      <c r="C14" s="59"/>
      <c r="D14" s="55"/>
      <c r="E14" s="55"/>
      <c r="F14" s="71"/>
      <c r="G14" s="56"/>
      <c r="H14" s="57"/>
      <c r="I14" s="55"/>
      <c r="J14" s="55"/>
      <c r="K14" s="55"/>
      <c r="L14" s="58"/>
    </row>
    <row r="15" spans="1:12" ht="18.75" customHeight="1">
      <c r="A15" s="54"/>
      <c r="B15" s="55"/>
      <c r="C15" s="59"/>
      <c r="D15" s="55"/>
      <c r="E15" s="55"/>
      <c r="F15" s="71"/>
      <c r="G15" s="56"/>
      <c r="H15" s="57"/>
      <c r="I15" s="55"/>
      <c r="J15" s="55"/>
      <c r="K15" s="55"/>
      <c r="L15" s="58"/>
    </row>
    <row r="16" spans="1:12" ht="18.75" customHeight="1">
      <c r="A16" s="54"/>
      <c r="B16" s="55"/>
      <c r="C16" s="59"/>
      <c r="D16" s="55"/>
      <c r="E16" s="55"/>
      <c r="F16" s="60"/>
      <c r="G16" s="61"/>
      <c r="H16" s="62"/>
      <c r="I16" s="55"/>
      <c r="J16" s="55"/>
      <c r="K16" s="55"/>
      <c r="L16" s="58"/>
    </row>
    <row r="17" spans="1:12" ht="18.75" customHeight="1">
      <c r="A17" s="54"/>
      <c r="B17" s="55"/>
      <c r="C17" s="68"/>
      <c r="D17" s="55"/>
      <c r="E17" s="55"/>
      <c r="F17" s="69"/>
      <c r="G17" s="55"/>
      <c r="H17" s="70"/>
      <c r="I17" s="55"/>
      <c r="J17" s="55"/>
      <c r="K17" s="55"/>
      <c r="L17" s="58"/>
    </row>
    <row r="18" spans="1:12">
      <c r="A18" s="54"/>
      <c r="B18" s="55"/>
      <c r="C18" s="64"/>
      <c r="D18" s="55"/>
      <c r="E18" s="55"/>
      <c r="F18" s="72"/>
      <c r="G18" s="73"/>
      <c r="H18" s="74"/>
      <c r="I18" s="55"/>
      <c r="J18" s="55"/>
      <c r="K18" s="55"/>
      <c r="L18" s="58"/>
    </row>
    <row r="19" spans="1:12">
      <c r="A19" s="54"/>
      <c r="B19" s="55"/>
      <c r="C19" s="64"/>
      <c r="D19" s="55"/>
      <c r="E19" s="55"/>
      <c r="F19" s="72"/>
      <c r="G19" s="73"/>
      <c r="H19" s="74"/>
      <c r="I19" s="55"/>
      <c r="J19" s="55"/>
      <c r="K19" s="55"/>
      <c r="L19" s="58"/>
    </row>
    <row r="20" spans="1:12">
      <c r="A20" s="54"/>
      <c r="B20" s="55"/>
      <c r="C20" s="64"/>
      <c r="D20" s="55"/>
      <c r="E20" s="55"/>
      <c r="F20" s="72"/>
      <c r="G20" s="73"/>
      <c r="H20" s="74"/>
      <c r="I20" s="55"/>
      <c r="J20" s="55"/>
      <c r="K20" s="55"/>
      <c r="L20" s="58"/>
    </row>
    <row r="21" spans="1:12">
      <c r="A21" s="54"/>
      <c r="B21" s="55"/>
      <c r="C21" s="64"/>
      <c r="D21" s="55"/>
      <c r="E21" s="55"/>
      <c r="F21" s="72"/>
      <c r="G21" s="73"/>
      <c r="H21" s="74"/>
      <c r="I21" s="55"/>
      <c r="J21" s="55"/>
      <c r="K21" s="55"/>
      <c r="L21" s="58"/>
    </row>
    <row r="22" spans="1:12">
      <c r="A22" s="54"/>
      <c r="B22" s="55"/>
      <c r="C22" s="64"/>
      <c r="D22" s="55"/>
      <c r="E22" s="55"/>
      <c r="F22" s="72"/>
      <c r="G22" s="73"/>
      <c r="H22" s="74"/>
      <c r="I22" s="55"/>
      <c r="J22" s="55"/>
      <c r="K22" s="55"/>
      <c r="L22" s="58"/>
    </row>
    <row r="23" spans="1:12">
      <c r="A23" s="54"/>
      <c r="B23" s="55"/>
      <c r="C23" s="64"/>
      <c r="D23" s="55"/>
      <c r="E23" s="55"/>
      <c r="F23" s="72"/>
      <c r="G23" s="73"/>
      <c r="H23" s="74"/>
      <c r="I23" s="55"/>
      <c r="J23" s="55"/>
      <c r="K23" s="55"/>
      <c r="L23" s="58"/>
    </row>
    <row r="24" spans="1:12" ht="14.25" thickBot="1">
      <c r="A24" s="75"/>
      <c r="B24" s="76"/>
      <c r="C24" s="77"/>
      <c r="D24" s="76"/>
      <c r="E24" s="76"/>
      <c r="F24" s="78"/>
      <c r="G24" s="79"/>
      <c r="H24" s="80"/>
      <c r="I24" s="76"/>
      <c r="J24" s="76"/>
      <c r="K24" s="76"/>
      <c r="L24" s="81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4" sqref="C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67" t="s">
        <v>67</v>
      </c>
      <c r="B1" s="167"/>
      <c r="C1" s="167"/>
      <c r="D1" s="167"/>
      <c r="E1" s="167"/>
      <c r="F1" s="167"/>
      <c r="G1" s="167"/>
      <c r="H1" s="167"/>
      <c r="I1" s="167"/>
    </row>
    <row r="2" spans="1:9" ht="24.75" thickBot="1">
      <c r="A2" s="84" t="s">
        <v>56</v>
      </c>
      <c r="B2" s="85" t="s">
        <v>58</v>
      </c>
      <c r="C2" s="86" t="s">
        <v>68</v>
      </c>
      <c r="D2" s="86" t="s">
        <v>1</v>
      </c>
      <c r="E2" s="87" t="s">
        <v>69</v>
      </c>
      <c r="F2" s="86" t="s">
        <v>63</v>
      </c>
      <c r="G2" s="86" t="s">
        <v>64</v>
      </c>
      <c r="H2" s="86" t="s">
        <v>65</v>
      </c>
      <c r="I2" s="88" t="s">
        <v>2</v>
      </c>
    </row>
    <row r="3" spans="1:9" ht="22.5" customHeight="1" thickTop="1">
      <c r="A3" s="89"/>
      <c r="B3" s="90"/>
      <c r="C3" s="90"/>
      <c r="D3" s="90"/>
      <c r="E3" s="91"/>
      <c r="F3" s="90"/>
      <c r="G3" s="90"/>
      <c r="H3" s="90"/>
      <c r="I3" s="92"/>
    </row>
    <row r="4" spans="1:9" ht="33.75" customHeight="1">
      <c r="A4" s="89"/>
      <c r="B4" s="93"/>
      <c r="C4" s="93"/>
      <c r="D4" s="93"/>
      <c r="E4" s="94"/>
      <c r="F4" s="90"/>
      <c r="G4" s="90"/>
      <c r="H4" s="90"/>
      <c r="I4" s="95"/>
    </row>
    <row r="5" spans="1:9" ht="33.75" customHeight="1">
      <c r="A5" s="89"/>
      <c r="B5" s="93"/>
      <c r="C5" s="93"/>
      <c r="D5" s="93"/>
      <c r="E5" s="94"/>
      <c r="F5" s="90"/>
      <c r="G5" s="90"/>
      <c r="H5" s="90"/>
      <c r="I5" s="95"/>
    </row>
    <row r="6" spans="1:9" ht="33.75" customHeight="1">
      <c r="A6" s="89"/>
      <c r="B6" s="93"/>
      <c r="C6" s="93"/>
      <c r="D6" s="93"/>
      <c r="E6" s="94"/>
      <c r="F6" s="90"/>
      <c r="G6" s="90"/>
      <c r="H6" s="90"/>
      <c r="I6" s="95"/>
    </row>
    <row r="7" spans="1:9" ht="18.75" customHeight="1">
      <c r="A7" s="89"/>
      <c r="B7" s="93"/>
      <c r="C7" s="93"/>
      <c r="D7" s="93"/>
      <c r="E7" s="94"/>
      <c r="F7" s="90"/>
      <c r="G7" s="90"/>
      <c r="H7" s="90"/>
      <c r="I7" s="95"/>
    </row>
    <row r="8" spans="1:9" ht="18.75" customHeight="1">
      <c r="A8" s="96"/>
      <c r="B8" s="93"/>
      <c r="C8" s="93"/>
      <c r="D8" s="93"/>
      <c r="E8" s="97"/>
      <c r="F8" s="90"/>
      <c r="G8" s="93"/>
      <c r="H8" s="93"/>
      <c r="I8" s="98"/>
    </row>
    <row r="9" spans="1:9" ht="18.75" customHeight="1">
      <c r="A9" s="89"/>
      <c r="B9" s="90"/>
      <c r="C9" s="99"/>
      <c r="D9" s="93"/>
      <c r="E9" s="100"/>
      <c r="F9" s="90"/>
      <c r="G9" s="90"/>
      <c r="H9" s="90"/>
      <c r="I9" s="101"/>
    </row>
    <row r="10" spans="1:9" ht="18.75" customHeight="1">
      <c r="A10" s="89"/>
      <c r="B10" s="90"/>
      <c r="C10" s="90"/>
      <c r="D10" s="90"/>
      <c r="E10" s="100"/>
      <c r="F10" s="90"/>
      <c r="G10" s="90"/>
      <c r="H10" s="90"/>
      <c r="I10" s="101"/>
    </row>
    <row r="11" spans="1:9" ht="18.75" customHeight="1">
      <c r="A11" s="89"/>
      <c r="B11" s="90"/>
      <c r="C11" s="90"/>
      <c r="D11" s="93"/>
      <c r="E11" s="102"/>
      <c r="F11" s="90"/>
      <c r="G11" s="90"/>
      <c r="H11" s="90"/>
      <c r="I11" s="95"/>
    </row>
    <row r="12" spans="1:9" ht="18.75" customHeight="1">
      <c r="A12" s="89"/>
      <c r="B12" s="93"/>
      <c r="C12" s="93"/>
      <c r="D12" s="93"/>
      <c r="E12" s="103"/>
      <c r="F12" s="93"/>
      <c r="G12" s="93"/>
      <c r="H12" s="93"/>
      <c r="I12" s="95"/>
    </row>
    <row r="13" spans="1:9" ht="18.75" customHeight="1">
      <c r="A13" s="89"/>
      <c r="B13" s="93"/>
      <c r="C13" s="90"/>
      <c r="D13" s="93"/>
      <c r="E13" s="97"/>
      <c r="F13" s="93"/>
      <c r="G13" s="93"/>
      <c r="H13" s="93"/>
      <c r="I13" s="95"/>
    </row>
    <row r="14" spans="1:9" ht="18.75" customHeight="1">
      <c r="A14" s="89"/>
      <c r="B14" s="93"/>
      <c r="C14" s="99"/>
      <c r="D14" s="93"/>
      <c r="E14" s="103"/>
      <c r="F14" s="93"/>
      <c r="G14" s="93"/>
      <c r="H14" s="93"/>
      <c r="I14" s="98"/>
    </row>
    <row r="15" spans="1:9" ht="18.75" customHeight="1">
      <c r="A15" s="96"/>
      <c r="B15" s="93"/>
      <c r="C15" s="104"/>
      <c r="D15" s="93"/>
      <c r="E15" s="97"/>
      <c r="F15" s="93"/>
      <c r="G15" s="93"/>
      <c r="H15" s="90"/>
      <c r="I15" s="98"/>
    </row>
    <row r="16" spans="1:9" ht="18.75" customHeight="1">
      <c r="A16" s="96"/>
      <c r="B16" s="93"/>
      <c r="C16" s="104"/>
      <c r="D16" s="93"/>
      <c r="E16" s="97"/>
      <c r="F16" s="93"/>
      <c r="G16" s="90"/>
      <c r="H16" s="90"/>
      <c r="I16" s="101"/>
    </row>
    <row r="17" spans="1:9" ht="18.75" customHeight="1">
      <c r="A17" s="96"/>
      <c r="B17" s="93"/>
      <c r="C17" s="93"/>
      <c r="D17" s="93"/>
      <c r="E17" s="105"/>
      <c r="F17" s="93"/>
      <c r="G17" s="93"/>
      <c r="H17" s="93"/>
      <c r="I17" s="95"/>
    </row>
    <row r="18" spans="1:9">
      <c r="A18" s="96"/>
      <c r="B18" s="93"/>
      <c r="C18" s="93"/>
      <c r="D18" s="93"/>
      <c r="E18" s="105"/>
      <c r="F18" s="93"/>
      <c r="G18" s="93"/>
      <c r="H18" s="93"/>
      <c r="I18" s="95"/>
    </row>
    <row r="19" spans="1:9">
      <c r="A19" s="96"/>
      <c r="B19" s="93"/>
      <c r="C19" s="93"/>
      <c r="D19" s="93"/>
      <c r="E19" s="105"/>
      <c r="F19" s="93"/>
      <c r="G19" s="93"/>
      <c r="H19" s="93"/>
      <c r="I19" s="95"/>
    </row>
    <row r="20" spans="1:9" ht="14.25" thickBot="1">
      <c r="A20" s="106"/>
      <c r="B20" s="107"/>
      <c r="C20" s="107"/>
      <c r="D20" s="107"/>
      <c r="E20" s="108"/>
      <c r="F20" s="107"/>
      <c r="G20" s="107"/>
      <c r="H20" s="107"/>
      <c r="I20" s="109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67" t="s">
        <v>70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4.75" thickBot="1">
      <c r="A2" s="84" t="s">
        <v>56</v>
      </c>
      <c r="B2" s="85" t="s">
        <v>58</v>
      </c>
      <c r="C2" s="86" t="s">
        <v>71</v>
      </c>
      <c r="D2" s="86" t="s">
        <v>72</v>
      </c>
      <c r="E2" s="86" t="s">
        <v>1</v>
      </c>
      <c r="F2" s="85" t="s">
        <v>73</v>
      </c>
      <c r="G2" s="85" t="s">
        <v>74</v>
      </c>
      <c r="H2" s="85" t="s">
        <v>75</v>
      </c>
      <c r="I2" s="85" t="s">
        <v>76</v>
      </c>
      <c r="J2" s="86" t="s">
        <v>63</v>
      </c>
      <c r="K2" s="86" t="s">
        <v>64</v>
      </c>
      <c r="L2" s="86" t="s">
        <v>65</v>
      </c>
      <c r="M2" s="88" t="s">
        <v>2</v>
      </c>
    </row>
    <row r="3" spans="1:13" ht="22.5" customHeight="1" thickTop="1">
      <c r="A3" s="89"/>
      <c r="B3" s="90"/>
      <c r="C3" s="1"/>
      <c r="D3" s="110"/>
      <c r="E3" s="90"/>
      <c r="F3" s="111" t="s">
        <v>34</v>
      </c>
      <c r="G3" s="111" t="s">
        <v>77</v>
      </c>
      <c r="H3" s="111" t="s">
        <v>34</v>
      </c>
      <c r="I3" s="112"/>
      <c r="J3" s="90"/>
      <c r="K3" s="90"/>
      <c r="L3" s="90"/>
      <c r="M3" s="92"/>
    </row>
    <row r="4" spans="1:13" ht="33.75" customHeight="1">
      <c r="A4" s="96"/>
      <c r="B4" s="93"/>
      <c r="C4" s="2"/>
      <c r="D4" s="93"/>
      <c r="E4" s="93"/>
      <c r="F4" s="113"/>
      <c r="G4" s="113"/>
      <c r="H4" s="113"/>
      <c r="I4" s="113"/>
      <c r="J4" s="90"/>
      <c r="K4" s="93"/>
      <c r="L4" s="93"/>
      <c r="M4" s="95"/>
    </row>
    <row r="5" spans="1:13" ht="33.75" customHeight="1">
      <c r="A5" s="96"/>
      <c r="B5" s="93"/>
      <c r="C5" s="2"/>
      <c r="D5" s="93"/>
      <c r="E5" s="93"/>
      <c r="F5" s="113"/>
      <c r="G5" s="113"/>
      <c r="H5" s="113"/>
      <c r="I5" s="113"/>
      <c r="J5" s="90"/>
      <c r="K5" s="93"/>
      <c r="L5" s="93"/>
      <c r="M5" s="95"/>
    </row>
    <row r="6" spans="1:13" ht="33.75" customHeight="1">
      <c r="A6" s="96"/>
      <c r="B6" s="93"/>
      <c r="C6" s="2"/>
      <c r="D6" s="93"/>
      <c r="E6" s="93"/>
      <c r="F6" s="113"/>
      <c r="G6" s="113"/>
      <c r="H6" s="113"/>
      <c r="I6" s="113"/>
      <c r="J6" s="90"/>
      <c r="K6" s="93"/>
      <c r="L6" s="93"/>
      <c r="M6" s="95"/>
    </row>
    <row r="7" spans="1:13" ht="18.75" customHeight="1">
      <c r="A7" s="96"/>
      <c r="B7" s="93"/>
      <c r="C7" s="2"/>
      <c r="D7" s="114"/>
      <c r="E7" s="93"/>
      <c r="F7" s="113"/>
      <c r="G7" s="113"/>
      <c r="H7" s="113"/>
      <c r="I7" s="113"/>
      <c r="J7" s="90"/>
      <c r="K7" s="93"/>
      <c r="L7" s="93"/>
      <c r="M7" s="95"/>
    </row>
    <row r="8" spans="1:13" ht="18.75" customHeight="1">
      <c r="A8" s="96"/>
      <c r="B8" s="93"/>
      <c r="C8" s="2"/>
      <c r="D8" s="93"/>
      <c r="E8" s="93"/>
      <c r="F8" s="113"/>
      <c r="G8" s="113"/>
      <c r="H8" s="113"/>
      <c r="I8" s="113"/>
      <c r="J8" s="90"/>
      <c r="K8" s="93"/>
      <c r="L8" s="93"/>
      <c r="M8" s="95"/>
    </row>
    <row r="9" spans="1:13" ht="18.75" customHeight="1">
      <c r="A9" s="96"/>
      <c r="B9" s="93"/>
      <c r="C9" s="2"/>
      <c r="D9" s="93"/>
      <c r="E9" s="93"/>
      <c r="F9" s="113"/>
      <c r="G9" s="113"/>
      <c r="H9" s="113"/>
      <c r="I9" s="113"/>
      <c r="J9" s="90"/>
      <c r="K9" s="93"/>
      <c r="L9" s="93"/>
      <c r="M9" s="95"/>
    </row>
    <row r="10" spans="1:13" ht="18.75" customHeight="1">
      <c r="A10" s="96"/>
      <c r="B10" s="93"/>
      <c r="C10" s="2"/>
      <c r="D10" s="93"/>
      <c r="E10" s="93"/>
      <c r="F10" s="113"/>
      <c r="G10" s="113"/>
      <c r="H10" s="113"/>
      <c r="I10" s="113"/>
      <c r="J10" s="90"/>
      <c r="K10" s="93"/>
      <c r="L10" s="93"/>
      <c r="M10" s="95"/>
    </row>
    <row r="11" spans="1:13" ht="18.75" customHeight="1">
      <c r="A11" s="96"/>
      <c r="B11" s="93"/>
      <c r="C11" s="2"/>
      <c r="D11" s="114"/>
      <c r="E11" s="93"/>
      <c r="F11" s="113"/>
      <c r="G11" s="113"/>
      <c r="H11" s="113"/>
      <c r="I11" s="113"/>
      <c r="J11" s="93"/>
      <c r="K11" s="93"/>
      <c r="L11" s="93"/>
      <c r="M11" s="95"/>
    </row>
    <row r="12" spans="1:13" ht="18.75" customHeight="1">
      <c r="A12" s="96"/>
      <c r="B12" s="93"/>
      <c r="C12" s="2"/>
      <c r="D12" s="93"/>
      <c r="E12" s="93"/>
      <c r="F12" s="113"/>
      <c r="G12" s="113"/>
      <c r="H12" s="113"/>
      <c r="I12" s="113"/>
      <c r="J12" s="93"/>
      <c r="K12" s="93"/>
      <c r="L12" s="93"/>
      <c r="M12" s="95"/>
    </row>
    <row r="13" spans="1:13" ht="18.75" customHeight="1">
      <c r="A13" s="96"/>
      <c r="B13" s="93"/>
      <c r="C13" s="2"/>
      <c r="D13" s="93"/>
      <c r="E13" s="93"/>
      <c r="F13" s="113"/>
      <c r="G13" s="113"/>
      <c r="H13" s="113"/>
      <c r="I13" s="113"/>
      <c r="J13" s="93"/>
      <c r="K13" s="93"/>
      <c r="L13" s="93"/>
      <c r="M13" s="95"/>
    </row>
    <row r="14" spans="1:13" ht="18.75" customHeight="1">
      <c r="A14" s="96"/>
      <c r="B14" s="93"/>
      <c r="C14" s="2"/>
      <c r="D14" s="93"/>
      <c r="E14" s="93"/>
      <c r="F14" s="113"/>
      <c r="G14" s="113"/>
      <c r="H14" s="113"/>
      <c r="I14" s="113"/>
      <c r="J14" s="93"/>
      <c r="K14" s="93"/>
      <c r="L14" s="93"/>
      <c r="M14" s="95"/>
    </row>
    <row r="15" spans="1:13" ht="18.75" customHeight="1">
      <c r="A15" s="96"/>
      <c r="B15" s="93"/>
      <c r="C15" s="2"/>
      <c r="D15" s="93"/>
      <c r="E15" s="93"/>
      <c r="F15" s="113"/>
      <c r="G15" s="113"/>
      <c r="H15" s="113"/>
      <c r="I15" s="113"/>
      <c r="J15" s="93"/>
      <c r="K15" s="93"/>
      <c r="L15" s="93"/>
      <c r="M15" s="95"/>
    </row>
    <row r="16" spans="1:13" ht="18.75" customHeight="1">
      <c r="A16" s="96"/>
      <c r="B16" s="93"/>
      <c r="C16" s="2"/>
      <c r="D16" s="93"/>
      <c r="E16" s="93"/>
      <c r="F16" s="115"/>
      <c r="G16" s="115"/>
      <c r="H16" s="115"/>
      <c r="I16" s="113"/>
      <c r="J16" s="93"/>
      <c r="K16" s="93"/>
      <c r="L16" s="93"/>
      <c r="M16" s="95"/>
    </row>
    <row r="17" spans="1:13" ht="18.75" customHeight="1">
      <c r="A17" s="96"/>
      <c r="B17" s="93"/>
      <c r="C17" s="2"/>
      <c r="D17" s="93"/>
      <c r="E17" s="93"/>
      <c r="F17" s="115"/>
      <c r="G17" s="115"/>
      <c r="H17" s="115"/>
      <c r="I17" s="113"/>
      <c r="J17" s="93"/>
      <c r="K17" s="93"/>
      <c r="L17" s="93"/>
      <c r="M17" s="95"/>
    </row>
    <row r="18" spans="1:13">
      <c r="A18" s="96"/>
      <c r="B18" s="93"/>
      <c r="C18" s="2"/>
      <c r="D18" s="93"/>
      <c r="E18" s="93"/>
      <c r="F18" s="115"/>
      <c r="G18" s="115"/>
      <c r="H18" s="115"/>
      <c r="I18" s="113"/>
      <c r="J18" s="93"/>
      <c r="K18" s="93"/>
      <c r="L18" s="93"/>
      <c r="M18" s="95"/>
    </row>
    <row r="19" spans="1:13">
      <c r="A19" s="96"/>
      <c r="B19" s="93"/>
      <c r="C19" s="2"/>
      <c r="D19" s="93"/>
      <c r="E19" s="93"/>
      <c r="F19" s="115"/>
      <c r="G19" s="115"/>
      <c r="H19" s="115"/>
      <c r="I19" s="113"/>
      <c r="J19" s="93"/>
      <c r="K19" s="93"/>
      <c r="L19" s="93"/>
      <c r="M19" s="95"/>
    </row>
    <row r="20" spans="1:13">
      <c r="A20" s="96"/>
      <c r="B20" s="93"/>
      <c r="C20" s="2"/>
      <c r="D20" s="93"/>
      <c r="E20" s="93"/>
      <c r="F20" s="115"/>
      <c r="G20" s="115"/>
      <c r="H20" s="115"/>
      <c r="I20" s="113"/>
      <c r="J20" s="93"/>
      <c r="K20" s="93"/>
      <c r="L20" s="93"/>
      <c r="M20" s="95"/>
    </row>
    <row r="21" spans="1:13">
      <c r="A21" s="96"/>
      <c r="B21" s="93"/>
      <c r="C21" s="2"/>
      <c r="D21" s="93"/>
      <c r="E21" s="93"/>
      <c r="F21" s="115"/>
      <c r="G21" s="115"/>
      <c r="H21" s="115"/>
      <c r="I21" s="113"/>
      <c r="J21" s="93"/>
      <c r="K21" s="93"/>
      <c r="L21" s="93"/>
      <c r="M21" s="95"/>
    </row>
    <row r="22" spans="1:13">
      <c r="A22" s="96"/>
      <c r="B22" s="93"/>
      <c r="C22" s="2"/>
      <c r="D22" s="93"/>
      <c r="E22" s="93"/>
      <c r="F22" s="115"/>
      <c r="G22" s="115"/>
      <c r="H22" s="115"/>
      <c r="I22" s="113"/>
      <c r="J22" s="93"/>
      <c r="K22" s="93"/>
      <c r="L22" s="93"/>
      <c r="M22" s="95"/>
    </row>
    <row r="23" spans="1:13" ht="14.25" thickBot="1">
      <c r="A23" s="106"/>
      <c r="B23" s="107"/>
      <c r="C23" s="116"/>
      <c r="D23" s="107"/>
      <c r="E23" s="107"/>
      <c r="F23" s="117"/>
      <c r="G23" s="117"/>
      <c r="H23" s="117"/>
      <c r="I23" s="117"/>
      <c r="J23" s="107"/>
      <c r="K23" s="107"/>
      <c r="L23" s="107"/>
      <c r="M23" s="109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68" t="s">
        <v>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9" t="s">
        <v>87</v>
      </c>
      <c r="B2" s="169"/>
      <c r="C2" s="3"/>
      <c r="D2" s="3"/>
      <c r="E2" s="3"/>
      <c r="F2" s="4"/>
      <c r="G2" s="4"/>
      <c r="H2" s="4"/>
      <c r="I2" s="4"/>
      <c r="J2" s="170" t="s">
        <v>4</v>
      </c>
      <c r="K2" s="170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89</v>
      </c>
      <c r="B4" s="126" t="s">
        <v>89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1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1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68" t="s">
        <v>28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5.5">
      <c r="A2" s="169" t="s">
        <v>87</v>
      </c>
      <c r="B2" s="169"/>
      <c r="C2" s="3"/>
      <c r="D2" s="3"/>
      <c r="E2" s="3"/>
      <c r="F2" s="16"/>
      <c r="G2" s="16"/>
      <c r="H2" s="16"/>
      <c r="I2" s="16"/>
      <c r="J2" s="170" t="s">
        <v>4</v>
      </c>
      <c r="K2" s="170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6" t="s">
        <v>90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1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1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B1" workbookViewId="0">
      <selection activeCell="B12" sqref="B12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46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48" customWidth="1"/>
  </cols>
  <sheetData>
    <row r="1" spans="1:8" ht="25.5">
      <c r="A1" s="168" t="s">
        <v>20</v>
      </c>
      <c r="B1" s="168"/>
      <c r="C1" s="168"/>
      <c r="D1" s="168"/>
      <c r="E1" s="168"/>
      <c r="F1" s="168"/>
      <c r="G1" s="168"/>
      <c r="H1" s="168"/>
    </row>
    <row r="2" spans="1:8" ht="25.5">
      <c r="A2" s="169" t="s">
        <v>87</v>
      </c>
      <c r="B2" s="169"/>
      <c r="C2" s="145"/>
      <c r="D2" s="3"/>
      <c r="E2" s="3"/>
      <c r="F2" s="35"/>
      <c r="G2" s="170" t="s">
        <v>4</v>
      </c>
      <c r="H2" s="170"/>
    </row>
    <row r="3" spans="1:8" ht="26.25" customHeight="1">
      <c r="A3" s="13" t="s">
        <v>5</v>
      </c>
      <c r="B3" s="14" t="s">
        <v>6</v>
      </c>
      <c r="C3" s="14" t="s">
        <v>99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35" t="s">
        <v>87</v>
      </c>
      <c r="B4" s="141" t="s">
        <v>109</v>
      </c>
      <c r="C4" s="136" t="s">
        <v>100</v>
      </c>
      <c r="D4" s="135" t="s">
        <v>92</v>
      </c>
      <c r="E4" s="143">
        <v>466700</v>
      </c>
      <c r="F4" s="136" t="s">
        <v>93</v>
      </c>
      <c r="G4" s="136" t="s">
        <v>94</v>
      </c>
      <c r="H4" s="21" t="s">
        <v>125</v>
      </c>
    </row>
    <row r="5" spans="1:8" ht="18" customHeight="1">
      <c r="A5" s="135" t="s">
        <v>87</v>
      </c>
      <c r="B5" s="142" t="s">
        <v>108</v>
      </c>
      <c r="C5" s="136" t="s">
        <v>100</v>
      </c>
      <c r="D5" s="138" t="s">
        <v>98</v>
      </c>
      <c r="E5" s="143">
        <v>285000</v>
      </c>
      <c r="F5" s="136" t="s">
        <v>115</v>
      </c>
      <c r="G5" s="136" t="s">
        <v>116</v>
      </c>
      <c r="H5" s="21" t="s">
        <v>125</v>
      </c>
    </row>
    <row r="6" spans="1:8" ht="18" customHeight="1">
      <c r="A6" s="135" t="s">
        <v>87</v>
      </c>
      <c r="B6" s="142" t="s">
        <v>107</v>
      </c>
      <c r="C6" s="136" t="s">
        <v>100</v>
      </c>
      <c r="D6" s="138" t="s">
        <v>98</v>
      </c>
      <c r="E6" s="143">
        <v>180000</v>
      </c>
      <c r="F6" s="136" t="s">
        <v>117</v>
      </c>
      <c r="G6" s="136" t="s">
        <v>118</v>
      </c>
      <c r="H6" s="21" t="s">
        <v>125</v>
      </c>
    </row>
    <row r="7" spans="1:8" ht="18" customHeight="1">
      <c r="A7" s="135" t="s">
        <v>87</v>
      </c>
      <c r="B7" s="142" t="s">
        <v>106</v>
      </c>
      <c r="C7" s="136" t="s">
        <v>100</v>
      </c>
      <c r="D7" s="138" t="s">
        <v>98</v>
      </c>
      <c r="E7" s="143">
        <v>150000</v>
      </c>
      <c r="F7" s="137" t="s">
        <v>119</v>
      </c>
      <c r="G7" s="137" t="s">
        <v>120</v>
      </c>
      <c r="H7" s="21" t="s">
        <v>125</v>
      </c>
    </row>
    <row r="8" spans="1:8" ht="18" customHeight="1">
      <c r="A8" s="135" t="s">
        <v>87</v>
      </c>
      <c r="B8" s="142" t="s">
        <v>105</v>
      </c>
      <c r="C8" s="136" t="s">
        <v>100</v>
      </c>
      <c r="D8" s="138" t="s">
        <v>98</v>
      </c>
      <c r="E8" s="143">
        <v>247800</v>
      </c>
      <c r="F8" s="136" t="s">
        <v>115</v>
      </c>
      <c r="G8" s="137" t="s">
        <v>121</v>
      </c>
      <c r="H8" s="21" t="s">
        <v>125</v>
      </c>
    </row>
    <row r="9" spans="1:8" ht="18" customHeight="1">
      <c r="A9" s="135" t="s">
        <v>87</v>
      </c>
      <c r="B9" s="142" t="s">
        <v>104</v>
      </c>
      <c r="C9" s="137" t="s">
        <v>100</v>
      </c>
      <c r="D9" s="138" t="s">
        <v>101</v>
      </c>
      <c r="E9" s="143">
        <v>330000</v>
      </c>
      <c r="F9" s="137" t="s">
        <v>122</v>
      </c>
      <c r="G9" s="137" t="s">
        <v>123</v>
      </c>
      <c r="H9" s="21" t="s">
        <v>125</v>
      </c>
    </row>
    <row r="10" spans="1:8" ht="18" customHeight="1">
      <c r="A10" s="135" t="s">
        <v>87</v>
      </c>
      <c r="B10" s="142" t="s">
        <v>102</v>
      </c>
      <c r="C10" s="137" t="s">
        <v>100</v>
      </c>
      <c r="D10" s="138" t="s">
        <v>101</v>
      </c>
      <c r="E10" s="143">
        <v>8598750</v>
      </c>
      <c r="F10" s="137" t="s">
        <v>166</v>
      </c>
      <c r="G10" s="137" t="s">
        <v>134</v>
      </c>
      <c r="H10" s="21" t="s">
        <v>125</v>
      </c>
    </row>
    <row r="11" spans="1:8" ht="18" customHeight="1">
      <c r="A11" s="135" t="s">
        <v>87</v>
      </c>
      <c r="B11" s="142" t="s">
        <v>110</v>
      </c>
      <c r="C11" s="137" t="s">
        <v>100</v>
      </c>
      <c r="D11" s="138" t="s">
        <v>111</v>
      </c>
      <c r="E11" s="143">
        <v>82500</v>
      </c>
      <c r="F11" s="136" t="s">
        <v>115</v>
      </c>
      <c r="G11" s="137" t="s">
        <v>121</v>
      </c>
      <c r="H11" s="21" t="s">
        <v>125</v>
      </c>
    </row>
    <row r="12" spans="1:8" ht="18" customHeight="1">
      <c r="A12" s="135" t="s">
        <v>87</v>
      </c>
      <c r="B12" s="142" t="s">
        <v>112</v>
      </c>
      <c r="C12" s="137" t="s">
        <v>100</v>
      </c>
      <c r="D12" s="138" t="s">
        <v>114</v>
      </c>
      <c r="E12" s="143">
        <v>10000</v>
      </c>
      <c r="F12" s="137" t="s">
        <v>96</v>
      </c>
      <c r="G12" s="137" t="s">
        <v>124</v>
      </c>
      <c r="H12" s="21" t="s">
        <v>125</v>
      </c>
    </row>
    <row r="13" spans="1:8" ht="18" customHeight="1">
      <c r="A13" s="135" t="s">
        <v>87</v>
      </c>
      <c r="B13" s="142" t="s">
        <v>113</v>
      </c>
      <c r="C13" s="137" t="s">
        <v>100</v>
      </c>
      <c r="D13" s="138" t="s">
        <v>114</v>
      </c>
      <c r="E13" s="143">
        <v>504400</v>
      </c>
      <c r="F13" s="137" t="s">
        <v>96</v>
      </c>
      <c r="G13" s="137" t="s">
        <v>91</v>
      </c>
      <c r="H13" s="21" t="s">
        <v>125</v>
      </c>
    </row>
    <row r="14" spans="1:8" ht="18" customHeight="1">
      <c r="A14" s="135" t="s">
        <v>87</v>
      </c>
      <c r="B14" s="142"/>
      <c r="C14" s="137"/>
      <c r="D14" s="138"/>
      <c r="E14" s="143"/>
      <c r="F14" s="137"/>
      <c r="G14" s="137"/>
      <c r="H14" s="21"/>
    </row>
    <row r="15" spans="1:8" ht="18" customHeight="1">
      <c r="A15" s="135" t="s">
        <v>87</v>
      </c>
      <c r="B15" s="142"/>
      <c r="C15" s="137"/>
      <c r="D15" s="138"/>
      <c r="E15" s="143"/>
      <c r="F15" s="137"/>
      <c r="G15" s="137"/>
      <c r="H15" s="21"/>
    </row>
    <row r="16" spans="1:8" ht="18" customHeight="1">
      <c r="A16" s="135" t="s">
        <v>87</v>
      </c>
      <c r="B16" s="142"/>
      <c r="C16" s="137"/>
      <c r="D16" s="138"/>
      <c r="E16" s="143"/>
      <c r="F16" s="137"/>
      <c r="G16" s="137"/>
      <c r="H16" s="21"/>
    </row>
    <row r="17" spans="1:8" ht="18" customHeight="1">
      <c r="A17" s="135" t="s">
        <v>87</v>
      </c>
      <c r="B17" s="142"/>
      <c r="C17" s="137"/>
      <c r="D17" s="138"/>
      <c r="E17" s="143"/>
      <c r="F17" s="137"/>
      <c r="G17" s="137"/>
      <c r="H17" s="21"/>
    </row>
    <row r="18" spans="1:8" ht="18" customHeight="1">
      <c r="A18" s="135" t="s">
        <v>87</v>
      </c>
      <c r="B18" s="142"/>
      <c r="C18" s="137"/>
      <c r="D18" s="138"/>
      <c r="E18" s="143"/>
      <c r="F18" s="137"/>
      <c r="G18" s="137"/>
      <c r="H18" s="21"/>
    </row>
    <row r="19" spans="1:8" ht="18" customHeight="1">
      <c r="A19" s="135" t="s">
        <v>87</v>
      </c>
      <c r="B19" s="142"/>
      <c r="C19" s="137"/>
      <c r="D19" s="138"/>
      <c r="E19" s="143"/>
      <c r="F19" s="137"/>
      <c r="G19" s="137"/>
      <c r="H19" s="21"/>
    </row>
    <row r="20" spans="1:8" ht="18" customHeight="1">
      <c r="A20" s="135" t="s">
        <v>87</v>
      </c>
      <c r="B20" s="142"/>
      <c r="C20" s="137"/>
      <c r="D20" s="138"/>
      <c r="E20" s="143"/>
      <c r="F20" s="137"/>
      <c r="G20" s="137"/>
      <c r="H20" s="21"/>
    </row>
    <row r="21" spans="1:8" ht="18" customHeight="1">
      <c r="A21" s="135" t="s">
        <v>87</v>
      </c>
      <c r="B21" s="142"/>
      <c r="C21" s="137"/>
      <c r="D21" s="138"/>
      <c r="E21" s="143"/>
      <c r="F21" s="137"/>
      <c r="G21" s="137"/>
      <c r="H21" s="21"/>
    </row>
    <row r="22" spans="1:8" ht="18" customHeight="1">
      <c r="A22" s="135" t="s">
        <v>87</v>
      </c>
      <c r="B22" s="142"/>
      <c r="C22" s="137"/>
      <c r="D22" s="140"/>
      <c r="E22" s="144"/>
      <c r="F22" s="140"/>
      <c r="G22" s="137"/>
      <c r="H22" s="21"/>
    </row>
    <row r="23" spans="1:8" ht="18" customHeight="1">
      <c r="A23" s="135" t="s">
        <v>87</v>
      </c>
      <c r="B23" s="142"/>
      <c r="C23" s="137"/>
      <c r="D23" s="138"/>
      <c r="E23" s="143"/>
      <c r="F23" s="137"/>
      <c r="G23" s="137"/>
      <c r="H23" s="21"/>
    </row>
    <row r="24" spans="1:8" ht="18" customHeight="1">
      <c r="A24" s="135" t="s">
        <v>87</v>
      </c>
      <c r="B24" s="142"/>
      <c r="C24" s="137"/>
      <c r="D24" s="138"/>
      <c r="E24" s="143"/>
      <c r="F24" s="137"/>
      <c r="G24" s="137"/>
      <c r="H24" s="21"/>
    </row>
    <row r="25" spans="1:8" ht="18" customHeight="1">
      <c r="A25" s="135" t="s">
        <v>87</v>
      </c>
      <c r="B25" s="142"/>
      <c r="C25" s="137"/>
      <c r="D25" s="138"/>
      <c r="E25" s="143"/>
      <c r="F25" s="137"/>
      <c r="G25" s="137"/>
      <c r="H25" s="21"/>
    </row>
    <row r="26" spans="1:8" ht="18" customHeight="1">
      <c r="A26" s="135" t="s">
        <v>87</v>
      </c>
      <c r="B26" s="142"/>
      <c r="C26" s="137"/>
      <c r="D26" s="138"/>
      <c r="E26" s="143"/>
      <c r="F26" s="137"/>
      <c r="G26" s="137"/>
      <c r="H26" s="21"/>
    </row>
    <row r="27" spans="1:8" ht="18" customHeight="1">
      <c r="A27" s="135" t="s">
        <v>87</v>
      </c>
      <c r="B27" s="142"/>
      <c r="C27" s="137"/>
      <c r="D27" s="138"/>
      <c r="E27" s="143"/>
      <c r="F27" s="137"/>
      <c r="G27" s="137"/>
      <c r="H27" s="21"/>
    </row>
    <row r="28" spans="1:8" ht="18" customHeight="1">
      <c r="A28" s="135" t="s">
        <v>87</v>
      </c>
      <c r="B28" s="142"/>
      <c r="C28" s="137"/>
      <c r="D28" s="138"/>
      <c r="E28" s="139"/>
      <c r="F28" s="137"/>
      <c r="G28" s="137"/>
      <c r="H28" s="21"/>
    </row>
    <row r="29" spans="1:8" ht="18" customHeight="1">
      <c r="A29" s="135" t="s">
        <v>87</v>
      </c>
      <c r="B29" s="142"/>
      <c r="C29" s="137"/>
      <c r="D29" s="138"/>
      <c r="E29" s="139"/>
      <c r="F29" s="137"/>
      <c r="G29" s="137"/>
      <c r="H29" s="21"/>
    </row>
    <row r="30" spans="1:8" ht="18" customHeight="1">
      <c r="A30" s="135" t="s">
        <v>87</v>
      </c>
      <c r="B30" s="137"/>
      <c r="C30" s="137"/>
      <c r="D30" s="138"/>
      <c r="E30" s="139"/>
      <c r="F30" s="137"/>
      <c r="G30" s="137"/>
      <c r="H30" s="21"/>
    </row>
    <row r="31" spans="1:8" ht="18" customHeight="1">
      <c r="A31" s="131"/>
      <c r="B31" s="132"/>
      <c r="C31" s="137"/>
      <c r="D31" s="134"/>
      <c r="E31" s="133"/>
      <c r="F31" s="132"/>
      <c r="G31" s="132"/>
      <c r="H31" s="147"/>
    </row>
    <row r="32" spans="1:8">
      <c r="D32" s="23"/>
      <c r="E32" s="23"/>
      <c r="F32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D4" sqref="D4:E12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68" t="s">
        <v>14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25.5">
      <c r="A2" s="12" t="s">
        <v>87</v>
      </c>
      <c r="B2" s="127"/>
      <c r="C2" s="15"/>
      <c r="D2" s="3"/>
      <c r="E2" s="3"/>
      <c r="F2" s="3"/>
      <c r="G2" s="4"/>
      <c r="H2" s="4"/>
      <c r="I2" s="170" t="s">
        <v>4</v>
      </c>
      <c r="J2" s="170"/>
    </row>
    <row r="3" spans="1:10" ht="21" customHeight="1">
      <c r="A3" s="14" t="s">
        <v>6</v>
      </c>
      <c r="B3" s="14" t="s">
        <v>99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128</v>
      </c>
      <c r="I3" s="14" t="s">
        <v>129</v>
      </c>
      <c r="J3" s="14" t="s">
        <v>19</v>
      </c>
    </row>
    <row r="4" spans="1:10" s="125" customFormat="1" ht="20.25" customHeight="1">
      <c r="A4" s="142" t="s">
        <v>108</v>
      </c>
      <c r="B4" s="137" t="s">
        <v>100</v>
      </c>
      <c r="C4" s="137" t="s">
        <v>116</v>
      </c>
      <c r="D4" s="151">
        <v>3420000</v>
      </c>
      <c r="E4" s="149" t="s">
        <v>182</v>
      </c>
      <c r="F4" s="150" t="s">
        <v>126</v>
      </c>
      <c r="G4" s="150" t="s">
        <v>127</v>
      </c>
      <c r="H4" s="150" t="s">
        <v>130</v>
      </c>
      <c r="I4" s="150" t="s">
        <v>130</v>
      </c>
      <c r="J4" s="137"/>
    </row>
    <row r="5" spans="1:10" s="125" customFormat="1" ht="20.25" customHeight="1">
      <c r="A5" s="142" t="s">
        <v>107</v>
      </c>
      <c r="B5" s="137" t="s">
        <v>100</v>
      </c>
      <c r="C5" s="137" t="s">
        <v>131</v>
      </c>
      <c r="D5" s="151">
        <v>2160000</v>
      </c>
      <c r="E5" s="149" t="s">
        <v>183</v>
      </c>
      <c r="F5" s="150" t="s">
        <v>126</v>
      </c>
      <c r="G5" s="150" t="s">
        <v>127</v>
      </c>
      <c r="H5" s="150" t="s">
        <v>132</v>
      </c>
      <c r="I5" s="150" t="s">
        <v>132</v>
      </c>
      <c r="J5" s="137"/>
    </row>
    <row r="6" spans="1:10" ht="20.25" customHeight="1">
      <c r="A6" s="142" t="s">
        <v>106</v>
      </c>
      <c r="B6" s="137" t="s">
        <v>100</v>
      </c>
      <c r="C6" s="137" t="s">
        <v>120</v>
      </c>
      <c r="D6" s="151">
        <v>1800000</v>
      </c>
      <c r="E6" s="149" t="s">
        <v>184</v>
      </c>
      <c r="F6" s="150" t="s">
        <v>126</v>
      </c>
      <c r="G6" s="150" t="s">
        <v>127</v>
      </c>
      <c r="H6" s="150" t="s">
        <v>133</v>
      </c>
      <c r="I6" s="150" t="s">
        <v>133</v>
      </c>
      <c r="J6" s="137"/>
    </row>
    <row r="7" spans="1:10" ht="20.25" customHeight="1">
      <c r="A7" s="142" t="s">
        <v>105</v>
      </c>
      <c r="B7" s="137" t="s">
        <v>100</v>
      </c>
      <c r="C7" s="137" t="s">
        <v>121</v>
      </c>
      <c r="D7" s="151">
        <v>3264000</v>
      </c>
      <c r="E7" s="149" t="s">
        <v>185</v>
      </c>
      <c r="F7" s="150" t="s">
        <v>126</v>
      </c>
      <c r="G7" s="150" t="s">
        <v>127</v>
      </c>
      <c r="H7" s="150" t="s">
        <v>130</v>
      </c>
      <c r="I7" s="150" t="s">
        <v>130</v>
      </c>
      <c r="J7" s="137"/>
    </row>
    <row r="8" spans="1:10" ht="20.25" customHeight="1">
      <c r="A8" s="142" t="s">
        <v>103</v>
      </c>
      <c r="B8" s="137" t="s">
        <v>100</v>
      </c>
      <c r="C8" s="137" t="s">
        <v>123</v>
      </c>
      <c r="D8" s="151">
        <v>3960000</v>
      </c>
      <c r="E8" s="149" t="s">
        <v>184</v>
      </c>
      <c r="F8" s="150" t="s">
        <v>126</v>
      </c>
      <c r="G8" s="150" t="s">
        <v>127</v>
      </c>
      <c r="H8" s="150" t="s">
        <v>130</v>
      </c>
      <c r="I8" s="150" t="s">
        <v>130</v>
      </c>
      <c r="J8" s="152"/>
    </row>
    <row r="9" spans="1:10" ht="20.25" customHeight="1">
      <c r="A9" s="142" t="s">
        <v>102</v>
      </c>
      <c r="B9" s="137" t="s">
        <v>100</v>
      </c>
      <c r="C9" s="137" t="s">
        <v>134</v>
      </c>
      <c r="D9" s="151">
        <v>100390000</v>
      </c>
      <c r="E9" s="149" t="s">
        <v>186</v>
      </c>
      <c r="F9" s="150" t="s">
        <v>126</v>
      </c>
      <c r="G9" s="150" t="s">
        <v>127</v>
      </c>
      <c r="H9" s="150" t="s">
        <v>130</v>
      </c>
      <c r="I9" s="150" t="s">
        <v>130</v>
      </c>
      <c r="J9" s="137"/>
    </row>
    <row r="10" spans="1:10" ht="20.25" customHeight="1">
      <c r="A10" s="142" t="s">
        <v>110</v>
      </c>
      <c r="B10" s="137" t="s">
        <v>100</v>
      </c>
      <c r="C10" s="137" t="s">
        <v>121</v>
      </c>
      <c r="D10" s="151">
        <v>2160000</v>
      </c>
      <c r="E10" s="149" t="s">
        <v>187</v>
      </c>
      <c r="F10" s="150" t="s">
        <v>135</v>
      </c>
      <c r="G10" s="150" t="s">
        <v>136</v>
      </c>
      <c r="H10" s="150" t="s">
        <v>130</v>
      </c>
      <c r="I10" s="150" t="s">
        <v>130</v>
      </c>
      <c r="J10" s="137"/>
    </row>
    <row r="11" spans="1:10" ht="20.25" customHeight="1">
      <c r="A11" s="142" t="s">
        <v>138</v>
      </c>
      <c r="B11" s="137" t="s">
        <v>100</v>
      </c>
      <c r="C11" s="137" t="s">
        <v>124</v>
      </c>
      <c r="D11" s="151">
        <v>8280000</v>
      </c>
      <c r="E11" s="149" t="s">
        <v>188</v>
      </c>
      <c r="F11" s="150" t="s">
        <v>165</v>
      </c>
      <c r="G11" s="150" t="s">
        <v>127</v>
      </c>
      <c r="H11" s="150" t="s">
        <v>130</v>
      </c>
      <c r="I11" s="150" t="s">
        <v>130</v>
      </c>
      <c r="J11" s="137"/>
    </row>
    <row r="12" spans="1:10" ht="20.25" customHeight="1">
      <c r="A12" s="142" t="s">
        <v>137</v>
      </c>
      <c r="B12" s="137" t="s">
        <v>100</v>
      </c>
      <c r="C12" s="137" t="s">
        <v>91</v>
      </c>
      <c r="D12" s="151">
        <v>48540000</v>
      </c>
      <c r="E12" s="149" t="s">
        <v>189</v>
      </c>
      <c r="F12" s="150" t="s">
        <v>135</v>
      </c>
      <c r="G12" s="150" t="s">
        <v>127</v>
      </c>
      <c r="H12" s="150" t="s">
        <v>130</v>
      </c>
      <c r="I12" s="150" t="s">
        <v>130</v>
      </c>
      <c r="J12" s="137"/>
    </row>
    <row r="13" spans="1:10" ht="20.25" customHeight="1">
      <c r="A13" s="142"/>
      <c r="B13" s="137"/>
      <c r="C13" s="137"/>
      <c r="D13" s="151"/>
      <c r="E13" s="149"/>
      <c r="F13" s="150"/>
      <c r="G13" s="150"/>
      <c r="H13" s="150"/>
      <c r="I13" s="150"/>
      <c r="J13" s="137"/>
    </row>
    <row r="14" spans="1:10" ht="20.25" customHeight="1">
      <c r="A14" s="142"/>
      <c r="B14" s="137"/>
      <c r="C14" s="137"/>
      <c r="D14" s="151"/>
      <c r="E14" s="149"/>
      <c r="F14" s="150"/>
      <c r="G14" s="150"/>
      <c r="H14" s="150"/>
      <c r="I14" s="150"/>
      <c r="J14" s="137"/>
    </row>
    <row r="15" spans="1:10" ht="20.25" customHeight="1">
      <c r="A15" s="142"/>
      <c r="B15" s="137"/>
      <c r="C15" s="137"/>
      <c r="D15" s="151"/>
      <c r="E15" s="149"/>
      <c r="F15" s="150"/>
      <c r="G15" s="150"/>
      <c r="H15" s="150"/>
      <c r="I15" s="150"/>
      <c r="J15" s="137"/>
    </row>
    <row r="16" spans="1:10" ht="20.25" customHeight="1">
      <c r="A16" s="142"/>
      <c r="B16" s="137"/>
      <c r="C16" s="137"/>
      <c r="D16" s="151"/>
      <c r="E16" s="149"/>
      <c r="F16" s="150"/>
      <c r="G16" s="150"/>
      <c r="H16" s="150"/>
      <c r="I16" s="150"/>
      <c r="J16" s="137"/>
    </row>
    <row r="17" spans="1:10" ht="20.25" customHeight="1">
      <c r="A17" s="142"/>
      <c r="B17" s="137"/>
      <c r="C17" s="137"/>
      <c r="D17" s="151"/>
      <c r="E17" s="149"/>
      <c r="F17" s="150"/>
      <c r="G17" s="150"/>
      <c r="H17" s="150"/>
      <c r="I17" s="150"/>
      <c r="J17" s="137"/>
    </row>
    <row r="18" spans="1:10" ht="20.25" customHeight="1">
      <c r="A18" s="142"/>
      <c r="B18" s="137"/>
      <c r="C18" s="137"/>
      <c r="D18" s="151"/>
      <c r="E18" s="149"/>
      <c r="F18" s="150"/>
      <c r="G18" s="150"/>
      <c r="H18" s="150"/>
      <c r="I18" s="150"/>
      <c r="J18" s="137"/>
    </row>
    <row r="19" spans="1:10" ht="20.25" customHeight="1">
      <c r="A19" s="142"/>
      <c r="B19" s="137"/>
      <c r="C19" s="137"/>
      <c r="D19" s="151"/>
      <c r="E19" s="149"/>
      <c r="F19" s="150"/>
      <c r="G19" s="150"/>
      <c r="H19" s="150"/>
      <c r="I19" s="150"/>
      <c r="J19" s="137"/>
    </row>
    <row r="20" spans="1:10" ht="20.25" customHeight="1">
      <c r="A20" s="142"/>
      <c r="B20" s="137"/>
      <c r="C20" s="137"/>
      <c r="D20" s="151"/>
      <c r="E20" s="149"/>
      <c r="F20" s="150"/>
      <c r="G20" s="150"/>
      <c r="H20" s="150"/>
      <c r="I20" s="150"/>
      <c r="J20" s="137"/>
    </row>
    <row r="21" spans="1:10" ht="20.25" customHeight="1">
      <c r="A21" s="142"/>
      <c r="B21" s="137"/>
      <c r="C21" s="137"/>
      <c r="D21" s="151"/>
      <c r="E21" s="149"/>
      <c r="F21" s="150"/>
      <c r="G21" s="150"/>
      <c r="H21" s="150"/>
      <c r="I21" s="150"/>
      <c r="J21" s="137"/>
    </row>
    <row r="22" spans="1:10" ht="20.25" customHeight="1">
      <c r="A22" s="142"/>
      <c r="B22" s="137"/>
      <c r="C22" s="137"/>
      <c r="D22" s="151"/>
      <c r="E22" s="149"/>
      <c r="F22" s="150"/>
      <c r="G22" s="150"/>
      <c r="H22" s="150"/>
      <c r="I22" s="150"/>
      <c r="J22" s="137"/>
    </row>
    <row r="23" spans="1:10" ht="20.25" customHeight="1">
      <c r="A23" s="142"/>
      <c r="B23" s="137"/>
      <c r="C23" s="137"/>
      <c r="D23" s="151"/>
      <c r="E23" s="149"/>
      <c r="F23" s="150"/>
      <c r="G23" s="150"/>
      <c r="H23" s="150"/>
      <c r="I23" s="150"/>
      <c r="J23" s="137"/>
    </row>
    <row r="24" spans="1:10" ht="20.25" customHeight="1">
      <c r="A24" s="142"/>
      <c r="B24" s="137"/>
      <c r="C24" s="137"/>
      <c r="D24" s="151"/>
      <c r="E24" s="149"/>
      <c r="F24" s="150"/>
      <c r="G24" s="150"/>
      <c r="H24" s="150"/>
      <c r="I24" s="150"/>
      <c r="J24" s="137"/>
    </row>
    <row r="25" spans="1:10" ht="20.25" customHeight="1">
      <c r="A25" s="142"/>
      <c r="B25" s="137"/>
      <c r="C25" s="137"/>
      <c r="D25" s="151"/>
      <c r="E25" s="149"/>
      <c r="F25" s="150"/>
      <c r="G25" s="150"/>
      <c r="H25" s="150"/>
      <c r="I25" s="150"/>
      <c r="J25" s="137"/>
    </row>
    <row r="26" spans="1:10" ht="20.25" customHeight="1">
      <c r="A26" s="142"/>
      <c r="B26" s="137"/>
      <c r="C26" s="137"/>
      <c r="D26" s="151"/>
      <c r="E26" s="149"/>
      <c r="F26" s="150"/>
      <c r="G26" s="150"/>
      <c r="H26" s="150"/>
      <c r="I26" s="150"/>
      <c r="J26" s="137"/>
    </row>
  </sheetData>
  <mergeCells count="2">
    <mergeCell ref="A1:J1"/>
    <mergeCell ref="I2:J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B1" workbookViewId="0">
      <selection activeCell="G16" sqref="G16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68" t="s">
        <v>26</v>
      </c>
      <c r="B1" s="168"/>
      <c r="C1" s="168"/>
      <c r="D1" s="168"/>
      <c r="E1" s="168"/>
    </row>
    <row r="2" spans="1:5" ht="26.25" thickBot="1">
      <c r="A2" s="12" t="s">
        <v>87</v>
      </c>
      <c r="B2" s="12"/>
      <c r="C2" s="3"/>
      <c r="D2" s="3"/>
      <c r="E2" s="38" t="s">
        <v>46</v>
      </c>
    </row>
    <row r="3" spans="1:5" ht="21.75" customHeight="1" thickTop="1">
      <c r="A3" s="174" t="s">
        <v>86</v>
      </c>
      <c r="B3" s="155" t="s">
        <v>78</v>
      </c>
      <c r="C3" s="171" t="str">
        <f>수의계약현황공개!B3</f>
        <v>업무용 소프트웨어(한글) 구입</v>
      </c>
      <c r="D3" s="172"/>
      <c r="E3" s="173"/>
    </row>
    <row r="4" spans="1:5" ht="21.75" customHeight="1">
      <c r="A4" s="175"/>
      <c r="B4" s="156" t="s">
        <v>39</v>
      </c>
      <c r="C4" s="157">
        <f>수의계약현황공개!D6</f>
        <v>1885000</v>
      </c>
      <c r="D4" s="156" t="s">
        <v>79</v>
      </c>
      <c r="E4" s="158">
        <f>수의계약현황공개!E6</f>
        <v>1843820</v>
      </c>
    </row>
    <row r="5" spans="1:5" ht="21.75" customHeight="1">
      <c r="A5" s="175"/>
      <c r="B5" s="156" t="s">
        <v>80</v>
      </c>
      <c r="C5" s="159">
        <f>E4/C4</f>
        <v>0.97815384615384615</v>
      </c>
      <c r="D5" s="156" t="s">
        <v>40</v>
      </c>
      <c r="E5" s="158">
        <f>E4</f>
        <v>1843820</v>
      </c>
    </row>
    <row r="6" spans="1:5" ht="21.75" customHeight="1">
      <c r="A6" s="175"/>
      <c r="B6" s="156" t="s">
        <v>37</v>
      </c>
      <c r="C6" s="160" t="str">
        <f>수의계약현황공개!B6</f>
        <v>2017.02.17</v>
      </c>
      <c r="D6" s="156" t="s">
        <v>38</v>
      </c>
      <c r="E6" s="161" t="str">
        <f>CONCATENATE(수의계약현황공개!C6, " ~ ", 수의계약현황공개!C7)</f>
        <v>2017.02.17 ~ 2017.03.10</v>
      </c>
    </row>
    <row r="7" spans="1:5" ht="21.75" customHeight="1">
      <c r="A7" s="175"/>
      <c r="B7" s="156" t="s">
        <v>81</v>
      </c>
      <c r="C7" s="162" t="s">
        <v>147</v>
      </c>
      <c r="D7" s="156" t="s">
        <v>82</v>
      </c>
      <c r="E7" s="161" t="s">
        <v>179</v>
      </c>
    </row>
    <row r="8" spans="1:5" ht="21.75" customHeight="1">
      <c r="A8" s="175"/>
      <c r="B8" s="156" t="s">
        <v>83</v>
      </c>
      <c r="C8" s="162" t="s">
        <v>144</v>
      </c>
      <c r="D8" s="156" t="s">
        <v>42</v>
      </c>
      <c r="E8" s="161" t="str">
        <f>수의계약현황공개!B9</f>
        <v>㈜블루포트</v>
      </c>
    </row>
    <row r="9" spans="1:5" ht="21.75" customHeight="1" thickBot="1">
      <c r="A9" s="176"/>
      <c r="B9" s="163" t="s">
        <v>84</v>
      </c>
      <c r="C9" s="164" t="s">
        <v>181</v>
      </c>
      <c r="D9" s="163" t="s">
        <v>85</v>
      </c>
      <c r="E9" s="165" t="s">
        <v>180</v>
      </c>
    </row>
    <row r="10" spans="1:5" ht="21.75" customHeight="1" thickTop="1">
      <c r="A10" s="174" t="s">
        <v>86</v>
      </c>
      <c r="B10" s="155" t="s">
        <v>78</v>
      </c>
      <c r="C10" s="171" t="str">
        <f>수의계약현황공개!B13</f>
        <v>업무용소프트웨어(알툴즈) 구입</v>
      </c>
      <c r="D10" s="172"/>
      <c r="E10" s="173"/>
    </row>
    <row r="11" spans="1:5" ht="21.75" customHeight="1">
      <c r="A11" s="175"/>
      <c r="B11" s="156" t="s">
        <v>39</v>
      </c>
      <c r="C11" s="157">
        <f>수의계약현황공개!D16</f>
        <v>1120000</v>
      </c>
      <c r="D11" s="156" t="s">
        <v>79</v>
      </c>
      <c r="E11" s="158">
        <f>수의계약현황공개!E16</f>
        <v>1068800</v>
      </c>
    </row>
    <row r="12" spans="1:5" ht="21.75" customHeight="1">
      <c r="A12" s="175"/>
      <c r="B12" s="156" t="s">
        <v>80</v>
      </c>
      <c r="C12" s="159">
        <f>수의계약현황공개!F16</f>
        <v>0.95428571428571429</v>
      </c>
      <c r="D12" s="156" t="s">
        <v>40</v>
      </c>
      <c r="E12" s="158">
        <f>E11</f>
        <v>1068800</v>
      </c>
    </row>
    <row r="13" spans="1:5" ht="21.75" customHeight="1">
      <c r="A13" s="175"/>
      <c r="B13" s="156" t="s">
        <v>37</v>
      </c>
      <c r="C13" s="160" t="str">
        <f>수의계약현황공개!B16</f>
        <v>2017.02.21</v>
      </c>
      <c r="D13" s="156" t="s">
        <v>38</v>
      </c>
      <c r="E13" s="161" t="str">
        <f>CONCATENATE(수의계약현황공개!C16, " ~ ", 수의계약현황공개!C17)</f>
        <v>2017.02.17 ~ 2017.03.15</v>
      </c>
    </row>
    <row r="14" spans="1:5" ht="21.75" customHeight="1">
      <c r="A14" s="175"/>
      <c r="B14" s="156" t="s">
        <v>81</v>
      </c>
      <c r="C14" s="162" t="s">
        <v>168</v>
      </c>
      <c r="D14" s="156" t="s">
        <v>82</v>
      </c>
      <c r="E14" s="161" t="s">
        <v>133</v>
      </c>
    </row>
    <row r="15" spans="1:5" ht="21.75" customHeight="1">
      <c r="A15" s="175"/>
      <c r="B15" s="156" t="s">
        <v>83</v>
      </c>
      <c r="C15" s="162" t="s">
        <v>144</v>
      </c>
      <c r="D15" s="156" t="s">
        <v>42</v>
      </c>
      <c r="E15" s="161" t="str">
        <f>수의계약현황공개!B19</f>
        <v>㈜가온아이</v>
      </c>
    </row>
    <row r="16" spans="1:5" ht="21.75" customHeight="1" thickBot="1">
      <c r="A16" s="176"/>
      <c r="B16" s="163" t="s">
        <v>84</v>
      </c>
      <c r="C16" s="164" t="s">
        <v>167</v>
      </c>
      <c r="D16" s="163" t="s">
        <v>85</v>
      </c>
      <c r="E16" s="165" t="s">
        <v>145</v>
      </c>
    </row>
    <row r="17" spans="2:5" ht="21.75" customHeight="1" thickTop="1">
      <c r="B17" s="155" t="s">
        <v>78</v>
      </c>
      <c r="C17" s="171" t="str">
        <f>수의계약현황공개!B23</f>
        <v>청소년방과후아카데미 3월 토요체험활동 차량 임차</v>
      </c>
      <c r="D17" s="172"/>
      <c r="E17" s="173"/>
    </row>
    <row r="18" spans="2:5" ht="21.75" customHeight="1">
      <c r="B18" s="156" t="s">
        <v>39</v>
      </c>
      <c r="C18" s="157">
        <f>수의계약현황공개!D26</f>
        <v>600000</v>
      </c>
      <c r="D18" s="156" t="s">
        <v>79</v>
      </c>
      <c r="E18" s="158">
        <f>수의계약현황공개!E26</f>
        <v>560000</v>
      </c>
    </row>
    <row r="19" spans="2:5" ht="21.75" customHeight="1">
      <c r="B19" s="156" t="s">
        <v>80</v>
      </c>
      <c r="C19" s="159">
        <f>수의계약현황공개!F26</f>
        <v>0.93333333333333335</v>
      </c>
      <c r="D19" s="156" t="s">
        <v>40</v>
      </c>
      <c r="E19" s="158">
        <f>E18</f>
        <v>560000</v>
      </c>
    </row>
    <row r="20" spans="2:5" ht="21.75" customHeight="1">
      <c r="B20" s="156" t="s">
        <v>37</v>
      </c>
      <c r="C20" s="160" t="str">
        <f>수의계약현황공개!B26</f>
        <v>2017.03.16</v>
      </c>
      <c r="D20" s="156" t="s">
        <v>38</v>
      </c>
      <c r="E20" s="161" t="str">
        <f>CONCATENATE(수의계약현황공개!C26, " ~ ", 수의계약현황공개!C27)</f>
        <v>2017.03.18 ~ 2017.03.18</v>
      </c>
    </row>
    <row r="21" spans="2:5" ht="21.75" customHeight="1">
      <c r="B21" s="156" t="s">
        <v>81</v>
      </c>
      <c r="C21" s="162" t="s">
        <v>147</v>
      </c>
      <c r="D21" s="156" t="s">
        <v>82</v>
      </c>
      <c r="E21" s="161" t="s">
        <v>149</v>
      </c>
    </row>
    <row r="22" spans="2:5" ht="21.75" customHeight="1">
      <c r="B22" s="156" t="s">
        <v>83</v>
      </c>
      <c r="C22" s="162" t="s">
        <v>144</v>
      </c>
      <c r="D22" s="156" t="s">
        <v>42</v>
      </c>
      <c r="E22" s="161" t="str">
        <f>수의계약현황공개!B29</f>
        <v>㈜서울고속관광성남영업소</v>
      </c>
    </row>
    <row r="23" spans="2:5" ht="21.75" customHeight="1" thickBot="1">
      <c r="B23" s="163" t="s">
        <v>84</v>
      </c>
      <c r="C23" s="164" t="s">
        <v>139</v>
      </c>
      <c r="D23" s="163" t="s">
        <v>85</v>
      </c>
      <c r="E23" s="165" t="s">
        <v>146</v>
      </c>
    </row>
    <row r="24" spans="2:5" ht="21.75" customHeight="1" thickTop="1">
      <c r="B24" s="155" t="s">
        <v>78</v>
      </c>
      <c r="C24" s="171" t="str">
        <f>수의계약현황공개!B33</f>
        <v>자치기구 연합 워크숍 차량 임차</v>
      </c>
      <c r="D24" s="172"/>
      <c r="E24" s="173"/>
    </row>
    <row r="25" spans="2:5" ht="21.75" customHeight="1">
      <c r="B25" s="156" t="s">
        <v>39</v>
      </c>
      <c r="C25" s="157">
        <f>수의계약현황공개!D36</f>
        <v>2000000</v>
      </c>
      <c r="D25" s="156" t="s">
        <v>79</v>
      </c>
      <c r="E25" s="158">
        <f>수의계약현황공개!E36</f>
        <v>1940000</v>
      </c>
    </row>
    <row r="26" spans="2:5" ht="21.75" customHeight="1">
      <c r="B26" s="156" t="s">
        <v>80</v>
      </c>
      <c r="C26" s="159">
        <f>수의계약현황공개!F36</f>
        <v>0.97</v>
      </c>
      <c r="D26" s="156" t="s">
        <v>40</v>
      </c>
      <c r="E26" s="158">
        <f>E25</f>
        <v>1940000</v>
      </c>
    </row>
    <row r="27" spans="2:5" ht="21.75" customHeight="1">
      <c r="B27" s="156" t="s">
        <v>37</v>
      </c>
      <c r="C27" s="160" t="str">
        <f>수의계약현황공개!B36</f>
        <v>2017.03.21</v>
      </c>
      <c r="D27" s="156" t="s">
        <v>38</v>
      </c>
      <c r="E27" s="161" t="str">
        <f>CONCATENATE(수의계약현황공개!C36, " ~ ", 수의계약현황공개!C37)</f>
        <v>2017.03.25 ~ 2017.03.26</v>
      </c>
    </row>
    <row r="28" spans="2:5" ht="21.75" customHeight="1">
      <c r="B28" s="156" t="s">
        <v>81</v>
      </c>
      <c r="C28" s="162" t="s">
        <v>147</v>
      </c>
      <c r="D28" s="156" t="s">
        <v>82</v>
      </c>
      <c r="E28" s="161" t="s">
        <v>156</v>
      </c>
    </row>
    <row r="29" spans="2:5" ht="21.75" customHeight="1">
      <c r="B29" s="156" t="s">
        <v>83</v>
      </c>
      <c r="C29" s="162" t="s">
        <v>144</v>
      </c>
      <c r="D29" s="156" t="s">
        <v>42</v>
      </c>
      <c r="E29" s="161" t="str">
        <f>수의계약현황공개!B39</f>
        <v>㈜용성국제여행사</v>
      </c>
    </row>
    <row r="30" spans="2:5" ht="21.75" customHeight="1" thickBot="1">
      <c r="B30" s="163" t="s">
        <v>84</v>
      </c>
      <c r="C30" s="164" t="s">
        <v>139</v>
      </c>
      <c r="D30" s="163" t="s">
        <v>85</v>
      </c>
      <c r="E30" s="165" t="s">
        <v>146</v>
      </c>
    </row>
    <row r="31" spans="2:5" ht="21.75" customHeight="1" thickTop="1">
      <c r="B31" s="155" t="s">
        <v>78</v>
      </c>
      <c r="C31" s="171" t="str">
        <f>수의계약현황공개!B43</f>
        <v>자치기구 연합 워크숍 프로그램비</v>
      </c>
      <c r="D31" s="172"/>
      <c r="E31" s="173"/>
    </row>
    <row r="32" spans="2:5" ht="21.75" customHeight="1">
      <c r="B32" s="156" t="s">
        <v>39</v>
      </c>
      <c r="C32" s="157">
        <f>수의계약현황공개!D46</f>
        <v>6400000</v>
      </c>
      <c r="D32" s="156" t="s">
        <v>79</v>
      </c>
      <c r="E32" s="158">
        <f>수의계약현황공개!E46</f>
        <v>6208000</v>
      </c>
    </row>
    <row r="33" spans="2:5" ht="21.75" customHeight="1">
      <c r="B33" s="156" t="s">
        <v>80</v>
      </c>
      <c r="C33" s="159">
        <f>수의계약현황공개!F46</f>
        <v>0.97</v>
      </c>
      <c r="D33" s="156" t="s">
        <v>40</v>
      </c>
      <c r="E33" s="158">
        <f>E32</f>
        <v>6208000</v>
      </c>
    </row>
    <row r="34" spans="2:5" ht="21.75" customHeight="1">
      <c r="B34" s="156" t="s">
        <v>37</v>
      </c>
      <c r="C34" s="160" t="str">
        <f>수의계약현황공개!B46</f>
        <v>2017.03.21</v>
      </c>
      <c r="D34" s="156" t="s">
        <v>38</v>
      </c>
      <c r="E34" s="161" t="str">
        <f>CONCATENATE(수의계약현황공개!C46, " ~ ", 수의계약현황공개!C47)</f>
        <v>2017.03.25 ~ 2017.03.26</v>
      </c>
    </row>
    <row r="35" spans="2:5" ht="21.75" customHeight="1">
      <c r="B35" s="156" t="s">
        <v>81</v>
      </c>
      <c r="C35" s="162" t="s">
        <v>147</v>
      </c>
      <c r="D35" s="156" t="s">
        <v>82</v>
      </c>
      <c r="E35" s="161" t="s">
        <v>156</v>
      </c>
    </row>
    <row r="36" spans="2:5" ht="21.75" customHeight="1">
      <c r="B36" s="156" t="s">
        <v>83</v>
      </c>
      <c r="C36" s="162" t="s">
        <v>144</v>
      </c>
      <c r="D36" s="156" t="s">
        <v>42</v>
      </c>
      <c r="E36" s="166" t="str">
        <f>수의계약현황공개!B49</f>
        <v>체험아이(유)</v>
      </c>
    </row>
    <row r="37" spans="2:5" ht="21.75" customHeight="1" thickBot="1">
      <c r="B37" s="163" t="s">
        <v>84</v>
      </c>
      <c r="C37" s="164" t="s">
        <v>139</v>
      </c>
      <c r="D37" s="163" t="s">
        <v>85</v>
      </c>
      <c r="E37" s="165" t="s">
        <v>164</v>
      </c>
    </row>
    <row r="38" spans="2:5" ht="14.25" thickTop="1"/>
  </sheetData>
  <mergeCells count="8">
    <mergeCell ref="C17:E17"/>
    <mergeCell ref="C24:E24"/>
    <mergeCell ref="C31:E31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85" zoomScaleNormal="85" workbookViewId="0">
      <selection activeCell="C28" sqref="C28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68" t="s">
        <v>27</v>
      </c>
      <c r="B1" s="168"/>
      <c r="C1" s="168"/>
      <c r="D1" s="168"/>
      <c r="E1" s="168"/>
      <c r="F1" s="168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8" t="s">
        <v>36</v>
      </c>
      <c r="B3" s="186" t="s">
        <v>169</v>
      </c>
      <c r="C3" s="186"/>
      <c r="D3" s="186"/>
      <c r="E3" s="186"/>
      <c r="F3" s="187"/>
    </row>
    <row r="4" spans="1:6" ht="20.25" customHeight="1">
      <c r="A4" s="179" t="s">
        <v>47</v>
      </c>
      <c r="B4" s="180" t="s">
        <v>37</v>
      </c>
      <c r="C4" s="180" t="s">
        <v>38</v>
      </c>
      <c r="D4" s="121" t="s">
        <v>48</v>
      </c>
      <c r="E4" s="121" t="s">
        <v>40</v>
      </c>
      <c r="F4" s="122" t="s">
        <v>53</v>
      </c>
    </row>
    <row r="5" spans="1:6" ht="20.25" customHeight="1">
      <c r="A5" s="179"/>
      <c r="B5" s="180"/>
      <c r="C5" s="180"/>
      <c r="D5" s="123" t="s">
        <v>49</v>
      </c>
      <c r="E5" s="123" t="s">
        <v>41</v>
      </c>
      <c r="F5" s="124" t="s">
        <v>50</v>
      </c>
    </row>
    <row r="6" spans="1:6" ht="20.25" customHeight="1">
      <c r="A6" s="179"/>
      <c r="B6" s="191" t="s">
        <v>170</v>
      </c>
      <c r="C6" s="39" t="s">
        <v>175</v>
      </c>
      <c r="D6" s="189">
        <v>1885000</v>
      </c>
      <c r="E6" s="189">
        <v>1843820</v>
      </c>
      <c r="F6" s="190">
        <f>E6/D6</f>
        <v>0.97815384615384615</v>
      </c>
    </row>
    <row r="7" spans="1:6" ht="20.25" customHeight="1">
      <c r="A7" s="179"/>
      <c r="B7" s="191"/>
      <c r="C7" s="39" t="s">
        <v>176</v>
      </c>
      <c r="D7" s="189"/>
      <c r="E7" s="189"/>
      <c r="F7" s="190"/>
    </row>
    <row r="8" spans="1:6" ht="20.25" customHeight="1">
      <c r="A8" s="179" t="s">
        <v>42</v>
      </c>
      <c r="B8" s="121" t="s">
        <v>43</v>
      </c>
      <c r="C8" s="121" t="s">
        <v>51</v>
      </c>
      <c r="D8" s="180" t="s">
        <v>44</v>
      </c>
      <c r="E8" s="180"/>
      <c r="F8" s="181"/>
    </row>
    <row r="9" spans="1:6" ht="20.25" customHeight="1">
      <c r="A9" s="179"/>
      <c r="B9" s="153" t="s">
        <v>171</v>
      </c>
      <c r="C9" s="40" t="s">
        <v>172</v>
      </c>
      <c r="D9" s="182" t="s">
        <v>173</v>
      </c>
      <c r="E9" s="182"/>
      <c r="F9" s="183"/>
    </row>
    <row r="10" spans="1:6" ht="20.25" customHeight="1">
      <c r="A10" s="119" t="s">
        <v>54</v>
      </c>
      <c r="B10" s="184" t="s">
        <v>139</v>
      </c>
      <c r="C10" s="184"/>
      <c r="D10" s="184"/>
      <c r="E10" s="184"/>
      <c r="F10" s="185"/>
    </row>
    <row r="11" spans="1:6" ht="20.25" customHeight="1">
      <c r="A11" s="119" t="s">
        <v>52</v>
      </c>
      <c r="B11" s="184" t="s">
        <v>87</v>
      </c>
      <c r="C11" s="184"/>
      <c r="D11" s="184"/>
      <c r="E11" s="184"/>
      <c r="F11" s="185"/>
    </row>
    <row r="12" spans="1:6" ht="20.25" customHeight="1" thickBot="1">
      <c r="A12" s="120" t="s">
        <v>45</v>
      </c>
      <c r="B12" s="177" t="s">
        <v>174</v>
      </c>
      <c r="C12" s="177"/>
      <c r="D12" s="177"/>
      <c r="E12" s="177"/>
      <c r="F12" s="178"/>
    </row>
    <row r="13" spans="1:6" ht="20.25" customHeight="1" thickTop="1">
      <c r="A13" s="118" t="s">
        <v>36</v>
      </c>
      <c r="B13" s="186" t="s">
        <v>140</v>
      </c>
      <c r="C13" s="186"/>
      <c r="D13" s="186"/>
      <c r="E13" s="186"/>
      <c r="F13" s="187"/>
    </row>
    <row r="14" spans="1:6" ht="20.25" customHeight="1">
      <c r="A14" s="179" t="s">
        <v>47</v>
      </c>
      <c r="B14" s="180" t="s">
        <v>37</v>
      </c>
      <c r="C14" s="180" t="s">
        <v>38</v>
      </c>
      <c r="D14" s="121" t="s">
        <v>48</v>
      </c>
      <c r="E14" s="121" t="s">
        <v>40</v>
      </c>
      <c r="F14" s="122" t="s">
        <v>53</v>
      </c>
    </row>
    <row r="15" spans="1:6" ht="20.25" customHeight="1">
      <c r="A15" s="179"/>
      <c r="B15" s="180"/>
      <c r="C15" s="180"/>
      <c r="D15" s="123" t="s">
        <v>49</v>
      </c>
      <c r="E15" s="123" t="s">
        <v>41</v>
      </c>
      <c r="F15" s="124" t="s">
        <v>50</v>
      </c>
    </row>
    <row r="16" spans="1:6" ht="20.25" customHeight="1">
      <c r="A16" s="179"/>
      <c r="B16" s="188" t="s">
        <v>178</v>
      </c>
      <c r="C16" s="39" t="s">
        <v>175</v>
      </c>
      <c r="D16" s="189">
        <v>1120000</v>
      </c>
      <c r="E16" s="189">
        <v>1068800</v>
      </c>
      <c r="F16" s="190">
        <f>E16/D16</f>
        <v>0.95428571428571429</v>
      </c>
    </row>
    <row r="17" spans="1:6" ht="20.25" customHeight="1">
      <c r="A17" s="179"/>
      <c r="B17" s="188"/>
      <c r="C17" s="39" t="s">
        <v>177</v>
      </c>
      <c r="D17" s="189"/>
      <c r="E17" s="189"/>
      <c r="F17" s="190"/>
    </row>
    <row r="18" spans="1:6" ht="20.25" customHeight="1">
      <c r="A18" s="179" t="s">
        <v>42</v>
      </c>
      <c r="B18" s="121" t="s">
        <v>43</v>
      </c>
      <c r="C18" s="121" t="s">
        <v>51</v>
      </c>
      <c r="D18" s="180" t="s">
        <v>44</v>
      </c>
      <c r="E18" s="180"/>
      <c r="F18" s="181"/>
    </row>
    <row r="19" spans="1:6" ht="20.25" customHeight="1">
      <c r="A19" s="179"/>
      <c r="B19" s="40" t="s">
        <v>141</v>
      </c>
      <c r="C19" s="40" t="s">
        <v>142</v>
      </c>
      <c r="D19" s="182" t="s">
        <v>143</v>
      </c>
      <c r="E19" s="182"/>
      <c r="F19" s="183"/>
    </row>
    <row r="20" spans="1:6" ht="20.25" customHeight="1">
      <c r="A20" s="119" t="s">
        <v>54</v>
      </c>
      <c r="B20" s="184" t="s">
        <v>139</v>
      </c>
      <c r="C20" s="184"/>
      <c r="D20" s="184"/>
      <c r="E20" s="184"/>
      <c r="F20" s="185"/>
    </row>
    <row r="21" spans="1:6" ht="20.25" customHeight="1">
      <c r="A21" s="119" t="s">
        <v>52</v>
      </c>
      <c r="B21" s="184" t="s">
        <v>88</v>
      </c>
      <c r="C21" s="184"/>
      <c r="D21" s="184"/>
      <c r="E21" s="184"/>
      <c r="F21" s="185"/>
    </row>
    <row r="22" spans="1:6" ht="20.25" customHeight="1" thickBot="1">
      <c r="A22" s="120" t="s">
        <v>45</v>
      </c>
      <c r="B22" s="177" t="s">
        <v>174</v>
      </c>
      <c r="C22" s="177"/>
      <c r="D22" s="177"/>
      <c r="E22" s="177"/>
      <c r="F22" s="178"/>
    </row>
    <row r="23" spans="1:6" ht="20.25" customHeight="1" thickTop="1">
      <c r="A23" s="118" t="s">
        <v>36</v>
      </c>
      <c r="B23" s="186" t="s">
        <v>95</v>
      </c>
      <c r="C23" s="186"/>
      <c r="D23" s="186"/>
      <c r="E23" s="186"/>
      <c r="F23" s="187"/>
    </row>
    <row r="24" spans="1:6" ht="20.25" customHeight="1">
      <c r="A24" s="179" t="s">
        <v>47</v>
      </c>
      <c r="B24" s="180" t="s">
        <v>37</v>
      </c>
      <c r="C24" s="180" t="s">
        <v>38</v>
      </c>
      <c r="D24" s="121" t="s">
        <v>48</v>
      </c>
      <c r="E24" s="121" t="s">
        <v>40</v>
      </c>
      <c r="F24" s="122" t="s">
        <v>53</v>
      </c>
    </row>
    <row r="25" spans="1:6" ht="20.25" customHeight="1">
      <c r="A25" s="179"/>
      <c r="B25" s="180"/>
      <c r="C25" s="180"/>
      <c r="D25" s="123" t="s">
        <v>49</v>
      </c>
      <c r="E25" s="123" t="s">
        <v>41</v>
      </c>
      <c r="F25" s="124" t="s">
        <v>50</v>
      </c>
    </row>
    <row r="26" spans="1:6" ht="20.25" customHeight="1">
      <c r="A26" s="179"/>
      <c r="B26" s="188" t="s">
        <v>148</v>
      </c>
      <c r="C26" s="39" t="s">
        <v>149</v>
      </c>
      <c r="D26" s="189">
        <v>600000</v>
      </c>
      <c r="E26" s="189">
        <v>560000</v>
      </c>
      <c r="F26" s="190">
        <f>E26/D26</f>
        <v>0.93333333333333335</v>
      </c>
    </row>
    <row r="27" spans="1:6" ht="20.25" customHeight="1">
      <c r="A27" s="179"/>
      <c r="B27" s="188"/>
      <c r="C27" s="39" t="s">
        <v>149</v>
      </c>
      <c r="D27" s="189"/>
      <c r="E27" s="189"/>
      <c r="F27" s="190"/>
    </row>
    <row r="28" spans="1:6" ht="20.25" customHeight="1">
      <c r="A28" s="179" t="s">
        <v>42</v>
      </c>
      <c r="B28" s="121" t="s">
        <v>43</v>
      </c>
      <c r="C28" s="121" t="s">
        <v>51</v>
      </c>
      <c r="D28" s="180" t="s">
        <v>44</v>
      </c>
      <c r="E28" s="180"/>
      <c r="F28" s="181"/>
    </row>
    <row r="29" spans="1:6" ht="20.25" customHeight="1">
      <c r="A29" s="179"/>
      <c r="B29" s="154" t="s">
        <v>97</v>
      </c>
      <c r="C29" s="40" t="s">
        <v>151</v>
      </c>
      <c r="D29" s="182" t="s">
        <v>152</v>
      </c>
      <c r="E29" s="182"/>
      <c r="F29" s="183"/>
    </row>
    <row r="30" spans="1:6" ht="20.25" customHeight="1">
      <c r="A30" s="119" t="s">
        <v>54</v>
      </c>
      <c r="B30" s="184" t="s">
        <v>139</v>
      </c>
      <c r="C30" s="184"/>
      <c r="D30" s="184"/>
      <c r="E30" s="184"/>
      <c r="F30" s="185"/>
    </row>
    <row r="31" spans="1:6" ht="20.25" customHeight="1">
      <c r="A31" s="119" t="s">
        <v>52</v>
      </c>
      <c r="B31" s="184" t="s">
        <v>150</v>
      </c>
      <c r="C31" s="184"/>
      <c r="D31" s="184"/>
      <c r="E31" s="184"/>
      <c r="F31" s="185"/>
    </row>
    <row r="32" spans="1:6" ht="20.25" customHeight="1" thickBot="1">
      <c r="A32" s="120" t="s">
        <v>45</v>
      </c>
      <c r="B32" s="177"/>
      <c r="C32" s="177"/>
      <c r="D32" s="177"/>
      <c r="E32" s="177"/>
      <c r="F32" s="178"/>
    </row>
    <row r="33" spans="1:6" ht="20.25" customHeight="1" thickTop="1">
      <c r="A33" s="118" t="s">
        <v>36</v>
      </c>
      <c r="B33" s="186" t="s">
        <v>153</v>
      </c>
      <c r="C33" s="186"/>
      <c r="D33" s="186"/>
      <c r="E33" s="186"/>
      <c r="F33" s="187"/>
    </row>
    <row r="34" spans="1:6" ht="20.25" customHeight="1">
      <c r="A34" s="179" t="s">
        <v>47</v>
      </c>
      <c r="B34" s="180" t="s">
        <v>37</v>
      </c>
      <c r="C34" s="180" t="s">
        <v>38</v>
      </c>
      <c r="D34" s="121" t="s">
        <v>48</v>
      </c>
      <c r="E34" s="121" t="s">
        <v>40</v>
      </c>
      <c r="F34" s="122" t="s">
        <v>53</v>
      </c>
    </row>
    <row r="35" spans="1:6" ht="20.25" customHeight="1">
      <c r="A35" s="179"/>
      <c r="B35" s="180"/>
      <c r="C35" s="180"/>
      <c r="D35" s="123" t="s">
        <v>49</v>
      </c>
      <c r="E35" s="123" t="s">
        <v>41</v>
      </c>
      <c r="F35" s="124" t="s">
        <v>50</v>
      </c>
    </row>
    <row r="36" spans="1:6" ht="20.25" customHeight="1">
      <c r="A36" s="179"/>
      <c r="B36" s="188" t="s">
        <v>154</v>
      </c>
      <c r="C36" s="39" t="s">
        <v>155</v>
      </c>
      <c r="D36" s="189">
        <v>2000000</v>
      </c>
      <c r="E36" s="189">
        <v>1940000</v>
      </c>
      <c r="F36" s="190">
        <f>E36/D36</f>
        <v>0.97</v>
      </c>
    </row>
    <row r="37" spans="1:6" ht="20.25" customHeight="1">
      <c r="A37" s="179"/>
      <c r="B37" s="188"/>
      <c r="C37" s="39" t="s">
        <v>156</v>
      </c>
      <c r="D37" s="189"/>
      <c r="E37" s="189"/>
      <c r="F37" s="190"/>
    </row>
    <row r="38" spans="1:6" ht="20.25" customHeight="1">
      <c r="A38" s="179" t="s">
        <v>42</v>
      </c>
      <c r="B38" s="121" t="s">
        <v>43</v>
      </c>
      <c r="C38" s="121" t="s">
        <v>51</v>
      </c>
      <c r="D38" s="180" t="s">
        <v>44</v>
      </c>
      <c r="E38" s="180"/>
      <c r="F38" s="181"/>
    </row>
    <row r="39" spans="1:6" ht="20.25" customHeight="1">
      <c r="A39" s="179"/>
      <c r="B39" s="40" t="s">
        <v>157</v>
      </c>
      <c r="C39" s="40" t="s">
        <v>158</v>
      </c>
      <c r="D39" s="182" t="s">
        <v>159</v>
      </c>
      <c r="E39" s="182"/>
      <c r="F39" s="183"/>
    </row>
    <row r="40" spans="1:6" ht="20.25" customHeight="1">
      <c r="A40" s="119" t="s">
        <v>54</v>
      </c>
      <c r="B40" s="184" t="s">
        <v>139</v>
      </c>
      <c r="C40" s="184"/>
      <c r="D40" s="184"/>
      <c r="E40" s="184"/>
      <c r="F40" s="185"/>
    </row>
    <row r="41" spans="1:6" ht="20.25" customHeight="1">
      <c r="A41" s="119" t="s">
        <v>52</v>
      </c>
      <c r="B41" s="184" t="s">
        <v>150</v>
      </c>
      <c r="C41" s="184"/>
      <c r="D41" s="184"/>
      <c r="E41" s="184"/>
      <c r="F41" s="185"/>
    </row>
    <row r="42" spans="1:6" ht="20.25" customHeight="1" thickBot="1">
      <c r="A42" s="120" t="s">
        <v>45</v>
      </c>
      <c r="B42" s="177"/>
      <c r="C42" s="177"/>
      <c r="D42" s="177"/>
      <c r="E42" s="177"/>
      <c r="F42" s="178"/>
    </row>
    <row r="43" spans="1:6" ht="20.25" customHeight="1" thickTop="1">
      <c r="A43" s="118" t="s">
        <v>36</v>
      </c>
      <c r="B43" s="186" t="s">
        <v>160</v>
      </c>
      <c r="C43" s="186"/>
      <c r="D43" s="186"/>
      <c r="E43" s="186"/>
      <c r="F43" s="187"/>
    </row>
    <row r="44" spans="1:6" ht="20.25" customHeight="1">
      <c r="A44" s="179" t="s">
        <v>47</v>
      </c>
      <c r="B44" s="180" t="s">
        <v>37</v>
      </c>
      <c r="C44" s="180" t="s">
        <v>38</v>
      </c>
      <c r="D44" s="129" t="s">
        <v>48</v>
      </c>
      <c r="E44" s="129" t="s">
        <v>40</v>
      </c>
      <c r="F44" s="130" t="s">
        <v>53</v>
      </c>
    </row>
    <row r="45" spans="1:6" ht="20.25" customHeight="1">
      <c r="A45" s="179"/>
      <c r="B45" s="180"/>
      <c r="C45" s="180"/>
      <c r="D45" s="123" t="s">
        <v>49</v>
      </c>
      <c r="E45" s="123" t="s">
        <v>41</v>
      </c>
      <c r="F45" s="124" t="s">
        <v>50</v>
      </c>
    </row>
    <row r="46" spans="1:6" ht="20.25" customHeight="1">
      <c r="A46" s="179"/>
      <c r="B46" s="188" t="s">
        <v>154</v>
      </c>
      <c r="C46" s="39" t="s">
        <v>155</v>
      </c>
      <c r="D46" s="189">
        <v>6400000</v>
      </c>
      <c r="E46" s="189">
        <v>6208000</v>
      </c>
      <c r="F46" s="190">
        <f>E46/D46</f>
        <v>0.97</v>
      </c>
    </row>
    <row r="47" spans="1:6" ht="20.25" customHeight="1">
      <c r="A47" s="179"/>
      <c r="B47" s="188"/>
      <c r="C47" s="39" t="s">
        <v>156</v>
      </c>
      <c r="D47" s="189"/>
      <c r="E47" s="189"/>
      <c r="F47" s="190"/>
    </row>
    <row r="48" spans="1:6" ht="20.25" customHeight="1">
      <c r="A48" s="179" t="s">
        <v>42</v>
      </c>
      <c r="B48" s="129" t="s">
        <v>43</v>
      </c>
      <c r="C48" s="129" t="s">
        <v>51</v>
      </c>
      <c r="D48" s="180" t="s">
        <v>44</v>
      </c>
      <c r="E48" s="180"/>
      <c r="F48" s="181"/>
    </row>
    <row r="49" spans="1:6" ht="20.25" customHeight="1">
      <c r="A49" s="179"/>
      <c r="B49" s="40" t="s">
        <v>161</v>
      </c>
      <c r="C49" s="40" t="s">
        <v>162</v>
      </c>
      <c r="D49" s="182" t="s">
        <v>163</v>
      </c>
      <c r="E49" s="182"/>
      <c r="F49" s="183"/>
    </row>
    <row r="50" spans="1:6" ht="20.25" customHeight="1">
      <c r="A50" s="128" t="s">
        <v>54</v>
      </c>
      <c r="B50" s="184" t="s">
        <v>139</v>
      </c>
      <c r="C50" s="184"/>
      <c r="D50" s="184"/>
      <c r="E50" s="184"/>
      <c r="F50" s="185"/>
    </row>
    <row r="51" spans="1:6" ht="20.25" customHeight="1">
      <c r="A51" s="128" t="s">
        <v>52</v>
      </c>
      <c r="B51" s="184" t="s">
        <v>150</v>
      </c>
      <c r="C51" s="184"/>
      <c r="D51" s="184"/>
      <c r="E51" s="184"/>
      <c r="F51" s="185"/>
    </row>
    <row r="52" spans="1:6" ht="20.25" customHeight="1" thickBot="1">
      <c r="A52" s="120" t="s">
        <v>45</v>
      </c>
      <c r="B52" s="177"/>
      <c r="C52" s="177"/>
      <c r="D52" s="177"/>
      <c r="E52" s="177"/>
      <c r="F52" s="178"/>
    </row>
    <row r="53" spans="1:6" ht="14.25" thickTop="1"/>
  </sheetData>
  <mergeCells count="71"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A18:A19"/>
    <mergeCell ref="D18:F18"/>
    <mergeCell ref="D19:F19"/>
    <mergeCell ref="B20:F20"/>
    <mergeCell ref="B11:F11"/>
    <mergeCell ref="B12:F12"/>
    <mergeCell ref="B21:F21"/>
    <mergeCell ref="B22:F22"/>
    <mergeCell ref="A28:A29"/>
    <mergeCell ref="D28:F28"/>
    <mergeCell ref="D29:F29"/>
    <mergeCell ref="B30:F30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  <mergeCell ref="B43:F43"/>
    <mergeCell ref="A44:A47"/>
    <mergeCell ref="B44:B45"/>
    <mergeCell ref="C44:C45"/>
    <mergeCell ref="B46:B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한기성</cp:lastModifiedBy>
  <cp:lastPrinted>2016-11-03T01:28:32Z</cp:lastPrinted>
  <dcterms:created xsi:type="dcterms:W3CDTF">2014-01-20T06:24:27Z</dcterms:created>
  <dcterms:modified xsi:type="dcterms:W3CDTF">2017-12-21T07:44:59Z</dcterms:modified>
</cp:coreProperties>
</file>