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88" i="36" l="1"/>
  <c r="B88" i="36"/>
  <c r="E86" i="36"/>
  <c r="D86" i="36"/>
  <c r="B86" i="36"/>
  <c r="B83" i="36"/>
  <c r="D78" i="36"/>
  <c r="B78" i="36"/>
  <c r="E76" i="36"/>
  <c r="D76" i="36"/>
  <c r="B76" i="36"/>
  <c r="B73" i="36"/>
  <c r="B68" i="36"/>
  <c r="D68" i="36"/>
  <c r="E66" i="36"/>
  <c r="D66" i="36"/>
  <c r="B66" i="36"/>
  <c r="B63" i="36"/>
  <c r="D58" i="36"/>
  <c r="B58" i="36"/>
  <c r="E56" i="36"/>
  <c r="D56" i="36"/>
  <c r="B56" i="36"/>
  <c r="B53" i="36"/>
  <c r="D48" i="36"/>
  <c r="B48" i="36"/>
  <c r="E46" i="36"/>
  <c r="D46" i="36"/>
  <c r="B46" i="36"/>
  <c r="B43" i="36"/>
  <c r="F76" i="36" l="1"/>
  <c r="F66" i="36"/>
  <c r="F86" i="36"/>
  <c r="F56" i="36"/>
  <c r="F46" i="36"/>
  <c r="E69" i="23" l="1"/>
  <c r="E61" i="23"/>
  <c r="C69" i="23" l="1"/>
  <c r="C61" i="23"/>
  <c r="E53" i="23"/>
  <c r="C53" i="23"/>
  <c r="E45" i="23"/>
  <c r="C45" i="23"/>
  <c r="E37" i="23"/>
  <c r="C37" i="23"/>
  <c r="D18" i="36" l="1"/>
  <c r="E29" i="23"/>
  <c r="C29" i="23"/>
  <c r="C21" i="23" l="1"/>
  <c r="C13" i="23"/>
  <c r="C5" i="23"/>
  <c r="B8" i="36" l="1"/>
  <c r="E6" i="36"/>
  <c r="D6" i="36"/>
  <c r="F6" i="36" s="1"/>
  <c r="B6" i="36"/>
  <c r="B3" i="36"/>
  <c r="D38" i="36" l="1"/>
  <c r="B38" i="36"/>
  <c r="E36" i="36"/>
  <c r="D36" i="36"/>
  <c r="B36" i="36"/>
  <c r="B33" i="36"/>
  <c r="D8" i="36"/>
  <c r="F36" i="36" l="1"/>
  <c r="I6" i="6"/>
  <c r="I5" i="6"/>
  <c r="E6" i="6"/>
  <c r="E5" i="6"/>
  <c r="D6" i="6"/>
  <c r="D5" i="6"/>
  <c r="C6" i="6"/>
  <c r="C5" i="6"/>
  <c r="D28" i="36"/>
  <c r="B28" i="36"/>
  <c r="E26" i="36"/>
  <c r="D26" i="36"/>
  <c r="B26" i="36"/>
  <c r="B23" i="36"/>
  <c r="B18" i="36"/>
  <c r="E16" i="36"/>
  <c r="D16" i="36"/>
  <c r="F16" i="36" s="1"/>
  <c r="B16" i="36"/>
  <c r="B13" i="36"/>
  <c r="F26" i="36" l="1"/>
  <c r="E21" i="23"/>
  <c r="E13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<sst xmlns="http://schemas.openxmlformats.org/spreadsheetml/2006/main" count="604" uniqueCount="265">
  <si>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</si>
  <si>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</si>
  <si>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</si>
  <si>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</si>
  <si>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</si>
  <si>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</si>
  <si>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</si>
  <si>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</si>
  <si>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</si>
  <si>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</si>
  <si>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</si>
  <si>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</si>
  <si>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</si>
  <si>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</si>
  <si>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</si>
  <si>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</si>
  <si>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</si>
  <si>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</si>
  <si>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</si>
  <si>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</si>
  <si>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</si>
  <si>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</si>
  <si>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</si>
  <si>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</si>
  <si>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</si>
  <si>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</si>
  <si>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</si>
  <si>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</si>
  <si>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</si>
  <si>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</si>
  <si>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</si>
  <si>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</si>
  <si>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</si>
  <si>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</si>
  <si>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</si>
  <si>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</si>
  <si>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</si>
  <si>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</si>
  <si>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</si>
  <si>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</si>
  <si>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</si>
  <si>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</si>
  <si>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</si>
  <si>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</si>
  <si>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</si>
  <si>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</si>
  <si>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</si>
  <si>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</si>
  <si>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</si>
  <si>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</si>
  <si>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</si>
  <si>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</si>
  <si>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</si>
  <si>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</si>
  <si>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</si>
  <si>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</si>
  <si>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</si>
  <si>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</si>
  <si>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</si>
  <si>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</si>
  <si>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</si>
  <si>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</si>
  <si>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</si>
  <si>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</si>
  <si>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</si>
  <si>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</si>
  <si>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</si>
  <si>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</si>
  <si>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</si>
  <si>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</si>
  <si>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</si>
  <si>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</si>
  <si>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</si>
  <si>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</si>
  <si>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</si>
  <si>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</si>
  <si>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</si>
  <si>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</si>
  <si>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</si>
  <si>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</si>
  <si>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</si>
  <si>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</si>
  <si>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</si>
  <si>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</si>
  <si>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</si>
  <si>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</si>
  <si>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</si>
  <si>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</si>
  <si>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</si>
  <si>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</si>
  <si>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</si>
  <si>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</si>
  <si>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</si>
  <si>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</si>
  <si>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</si>
  <si>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</si>
  <si>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</si>
  <si>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</si>
  <si>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</si>
  <si>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</si>
  <si>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</si>
  <si>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</si>
  <si>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</si>
  <si>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</si>
  <si>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</si>
  <si>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</si>
  <si>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</si>
  <si>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</si>
  <si>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</si>
  <si>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</si>
  <si>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</si>
  <si>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</si>
  <si>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</si>
  <si>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</si>
  <si>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</si>
  <si>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</si>
  <si>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</si>
  <si>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</si>
  <si>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</si>
  <si>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</si>
  <si>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</si>
  <si>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</si>
  <si>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</si>
  <si>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</si>
  <si>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</si>
  <si>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</si>
  <si>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</si>
  <si>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</si>
  <si>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</si>
  <si>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</si>
  <si>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</si>
  <si>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</si>
  <si>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</si>
  <si>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</si>
  <si>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</si>
  <si>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</si>
  <si>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</si>
  <si>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</si>
  <si>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</si>
  <si>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</si>
  <si>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</si>
  <si>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</si>
  <si>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</si>
  <si>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</si>
  <si>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</si>
  <si>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</si>
  <si>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</si>
  <si>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</si>
  <si>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</si>
  <si>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</si>
  <si>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</si>
  <si>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</si>
  <si>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</si>
  <si>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</si>
  <si>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</si>
  <si>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</si>
  <si>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</si>
  <si>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</si>
  <si>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</si>
  <si>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</si>
  <si>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</si>
  <si>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</si>
  <si>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</si>
  <si>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</si>
  <si>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</si>
  <si>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</si>
  <si>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</si>
  <si>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</si>
  <si>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</si>
  <si>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</si>
  <si>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</si>
  <si>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</si>
  <si>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</si>
  <si>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</si>
  <si>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10월 물품 발주계획</t>
    <phoneticPr fontId="4" type="noConversion"/>
  </si>
  <si>
    <t>10월 용역 발주계획</t>
    <phoneticPr fontId="4" type="noConversion"/>
  </si>
  <si>
    <t>10월</t>
    <phoneticPr fontId="4" type="noConversion"/>
  </si>
  <si>
    <t>메미스쿨 기념 탁상용 캘린더 제작</t>
    <phoneticPr fontId="4" type="noConversion"/>
  </si>
  <si>
    <t>수의총액</t>
    <phoneticPr fontId="4" type="noConversion"/>
  </si>
  <si>
    <t>탁상용 캘린더</t>
    <phoneticPr fontId="4" type="noConversion"/>
  </si>
  <si>
    <t>개</t>
    <phoneticPr fontId="4" type="noConversion"/>
  </si>
  <si>
    <t>청소년활동팀</t>
    <phoneticPr fontId="4" type="noConversion"/>
  </si>
  <si>
    <t>윤호현</t>
    <phoneticPr fontId="4" type="noConversion"/>
  </si>
  <si>
    <t>031-729-9637</t>
    <phoneticPr fontId="4" type="noConversion"/>
  </si>
  <si>
    <t>10월</t>
    <phoneticPr fontId="4" type="noConversion"/>
  </si>
  <si>
    <t>청소년 동아리 기획축제</t>
    <phoneticPr fontId="4" type="noConversion"/>
  </si>
  <si>
    <t>수의총액</t>
    <phoneticPr fontId="4" type="noConversion"/>
  </si>
  <si>
    <t>윤호현</t>
    <phoneticPr fontId="4" type="noConversion"/>
  </si>
  <si>
    <t>031-729-9637</t>
    <phoneticPr fontId="4" type="noConversion"/>
  </si>
  <si>
    <t>- 이하여백 -</t>
    <phoneticPr fontId="4" type="noConversion"/>
  </si>
  <si>
    <t>10월 공사 발주계획</t>
    <phoneticPr fontId="4" type="noConversion"/>
  </si>
  <si>
    <t>9월 준공검사현황</t>
    <phoneticPr fontId="4" type="noConversion"/>
  </si>
  <si>
    <t>9월 대금지급현황</t>
    <phoneticPr fontId="4" type="noConversion"/>
  </si>
  <si>
    <t>9회</t>
    <phoneticPr fontId="4" type="noConversion"/>
  </si>
  <si>
    <t>9회</t>
    <phoneticPr fontId="4" type="noConversion"/>
  </si>
  <si>
    <t>9월 계약현황 공개</t>
    <phoneticPr fontId="4" type="noConversion"/>
  </si>
  <si>
    <t>차압유량 조절밸브 교체공사</t>
    <phoneticPr fontId="4" type="noConversion"/>
  </si>
  <si>
    <t>2022.09.02.</t>
    <phoneticPr fontId="4" type="noConversion"/>
  </si>
  <si>
    <t>2022.09.06.</t>
    <phoneticPr fontId="4" type="noConversion"/>
  </si>
  <si>
    <t>2022.09.07.</t>
    <phoneticPr fontId="4" type="noConversion"/>
  </si>
  <si>
    <t>한국난방관리 성남북부지사</t>
    <phoneticPr fontId="4" type="noConversion"/>
  </si>
  <si>
    <t>성남시 중원구 여수울로15번길 22-16, 1층(여수동)</t>
    <phoneticPr fontId="4" type="noConversion"/>
  </si>
  <si>
    <t>2022년 제7회 성남시청소년토크콘서트 임차계약체결</t>
    <phoneticPr fontId="4" type="noConversion"/>
  </si>
  <si>
    <t>2022.09.16.</t>
    <phoneticPr fontId="4" type="noConversion"/>
  </si>
  <si>
    <t>2022.09.24</t>
    <phoneticPr fontId="4" type="noConversion"/>
  </si>
  <si>
    <t>2022.09.24.</t>
    <phoneticPr fontId="4" type="noConversion"/>
  </si>
  <si>
    <t>커넥티움 성남</t>
    <phoneticPr fontId="4" type="noConversion"/>
  </si>
  <si>
    <t>경기도 성남시 중원구 둔촌대로 190번길2</t>
    <phoneticPr fontId="4" type="noConversion"/>
  </si>
  <si>
    <t>2022. 경기도 청소년 전통무예체험 국궁 장비 임차</t>
    <phoneticPr fontId="4" type="noConversion"/>
  </si>
  <si>
    <t>2022.09.19.</t>
    <phoneticPr fontId="4" type="noConversion"/>
  </si>
  <si>
    <t>2022.09.20.</t>
    <phoneticPr fontId="4" type="noConversion"/>
  </si>
  <si>
    <t>2022.11.08.</t>
    <phoneticPr fontId="4" type="noConversion"/>
  </si>
  <si>
    <t>사단법인 대한본국 무예협회</t>
    <phoneticPr fontId="4" type="noConversion"/>
  </si>
  <si>
    <t>서울특별시 강서구 화곡로 232 4층 3호</t>
    <phoneticPr fontId="4" type="noConversion"/>
  </si>
  <si>
    <t>2022.09.22.</t>
    <phoneticPr fontId="4" type="noConversion"/>
  </si>
  <si>
    <t>2022.09.24.</t>
    <phoneticPr fontId="4" type="noConversion"/>
  </si>
  <si>
    <t>코리언클릭국제교육원</t>
    <phoneticPr fontId="4" type="noConversion"/>
  </si>
  <si>
    <t>경기도 고양시 덕양구 지도로103번길 61, 201동 803호</t>
    <phoneticPr fontId="4" type="noConversion"/>
  </si>
  <si>
    <t>냉수펌프 교체공사</t>
    <phoneticPr fontId="4" type="noConversion"/>
  </si>
  <si>
    <t>2022.09.29.</t>
    <phoneticPr fontId="4" type="noConversion"/>
  </si>
  <si>
    <t>LG전기</t>
    <phoneticPr fontId="4" type="noConversion"/>
  </si>
  <si>
    <t>경기도 성남시 수정구 산성대로145-1층</t>
    <phoneticPr fontId="4" type="noConversion"/>
  </si>
  <si>
    <t>기계실 등 노후 에폭시 도장공사</t>
    <phoneticPr fontId="4" type="noConversion"/>
  </si>
  <si>
    <t>2022.09.23.</t>
    <phoneticPr fontId="4" type="noConversion"/>
  </si>
  <si>
    <t>2022.09.26.</t>
    <phoneticPr fontId="4" type="noConversion"/>
  </si>
  <si>
    <t>2022.09.27.</t>
    <phoneticPr fontId="4" type="noConversion"/>
  </si>
  <si>
    <t>2022.09.28.</t>
    <phoneticPr fontId="4" type="noConversion"/>
  </si>
  <si>
    <t>경기도 성남시 중원구 둔촌대로 156</t>
    <phoneticPr fontId="4" type="noConversion"/>
  </si>
  <si>
    <t>수성건설 주식회사</t>
    <phoneticPr fontId="4" type="noConversion"/>
  </si>
  <si>
    <t>청소년 진로 직업체험 나침반 프로그램 계약(9월~10월)</t>
    <phoneticPr fontId="4" type="noConversion"/>
  </si>
  <si>
    <t>2022.09.27.</t>
    <phoneticPr fontId="4" type="noConversion"/>
  </si>
  <si>
    <t>착수일자</t>
    <phoneticPr fontId="4" type="noConversion"/>
  </si>
  <si>
    <t>2022.09.29.</t>
    <phoneticPr fontId="4" type="noConversion"/>
  </si>
  <si>
    <t>2022.10.06.</t>
    <phoneticPr fontId="4" type="noConversion"/>
  </si>
  <si>
    <t>라온별진로연구소</t>
    <phoneticPr fontId="4" type="noConversion"/>
  </si>
  <si>
    <t>경기도 안양시 만안구 박달로 497번길 57</t>
    <phoneticPr fontId="4" type="noConversion"/>
  </si>
  <si>
    <t>자가용 전기설비 수전설비 보호계전기 교체공사</t>
    <phoneticPr fontId="4" type="noConversion"/>
  </si>
  <si>
    <t>㈜성민이엔에프</t>
    <phoneticPr fontId="4" type="noConversion"/>
  </si>
  <si>
    <t>서울특별시 송파구 오금로46길 13, 301호</t>
    <phoneticPr fontId="4" type="noConversion"/>
  </si>
  <si>
    <t>즐거운 판판펀_안전예방교육 계약(10월)</t>
    <phoneticPr fontId="4" type="noConversion"/>
  </si>
  <si>
    <t>2022.09.28.</t>
    <phoneticPr fontId="4" type="noConversion"/>
  </si>
  <si>
    <t>2022.09.29.</t>
    <phoneticPr fontId="4" type="noConversion"/>
  </si>
  <si>
    <t>2022.09.30.</t>
    <phoneticPr fontId="4" type="noConversion"/>
  </si>
  <si>
    <t>2022.10.11.</t>
    <phoneticPr fontId="4" type="noConversion"/>
  </si>
  <si>
    <t>2022.10.13.</t>
    <phoneticPr fontId="4" type="noConversion"/>
  </si>
  <si>
    <t>㈜엘지코리아</t>
    <phoneticPr fontId="4" type="noConversion"/>
  </si>
  <si>
    <t>서울시 송파구 오금로46길 25, 601호(가락동, 일정빌딩)</t>
    <phoneticPr fontId="4" type="noConversion"/>
  </si>
  <si>
    <t>09.06. ~ 09.07.</t>
    <phoneticPr fontId="4" type="noConversion"/>
  </si>
  <si>
    <t>박우병</t>
    <phoneticPr fontId="4" type="noConversion"/>
  </si>
  <si>
    <t>강인성</t>
    <phoneticPr fontId="4" type="noConversion"/>
  </si>
  <si>
    <t>09.20. ~ 11.08.</t>
    <phoneticPr fontId="4" type="noConversion"/>
  </si>
  <si>
    <t>임성묵</t>
    <phoneticPr fontId="4" type="noConversion"/>
  </si>
  <si>
    <t>2022년 판코랜드 운영을 위한 메타버스 맵 제작</t>
    <phoneticPr fontId="4" type="noConversion"/>
  </si>
  <si>
    <t>09.24.</t>
    <phoneticPr fontId="4" type="noConversion"/>
  </si>
  <si>
    <t>강성헌</t>
    <phoneticPr fontId="4" type="noConversion"/>
  </si>
  <si>
    <t>09.27. ~ 09.29.</t>
    <phoneticPr fontId="4" type="noConversion"/>
  </si>
  <si>
    <t>장철규</t>
    <phoneticPr fontId="4" type="noConversion"/>
  </si>
  <si>
    <t>09.26. ~ 09.28.</t>
    <phoneticPr fontId="4" type="noConversion"/>
  </si>
  <si>
    <t>김동환</t>
    <phoneticPr fontId="4" type="noConversion"/>
  </si>
  <si>
    <t>09.29. ~ 10.06.</t>
    <phoneticPr fontId="4" type="noConversion"/>
  </si>
  <si>
    <t>유승현</t>
    <phoneticPr fontId="4" type="noConversion"/>
  </si>
  <si>
    <t>09.28. ~ 09.29.</t>
    <phoneticPr fontId="4" type="noConversion"/>
  </si>
  <si>
    <t>박성도</t>
    <phoneticPr fontId="4" type="noConversion"/>
  </si>
  <si>
    <t>10.11. ~ 10.13.</t>
    <phoneticPr fontId="4" type="noConversion"/>
  </si>
  <si>
    <t>고경옥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</si>
</sst>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3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0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2" fillId="4" borderId="2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41" fontId="32" fillId="4" borderId="30" xfId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6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vertical="center"/>
    </xf>
    <xf numFmtId="0" fontId="32" fillId="0" borderId="21" xfId="0" quotePrefix="1" applyFont="1" applyFill="1" applyBorder="1" applyAlignment="1">
      <alignment horizontal="center" vertical="center" shrinkToFit="1"/>
    </xf>
    <xf numFmtId="41" fontId="32" fillId="4" borderId="21" xfId="16" applyFont="1" applyFill="1" applyBorder="1" applyAlignment="1">
      <alignment horizontal="center" vertical="center" shrinkToFit="1"/>
    </xf>
    <xf numFmtId="0" fontId="32" fillId="4" borderId="21" xfId="0" quotePrefix="1" applyFont="1" applyFill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vertical="center" shrinkToFit="1"/>
    </xf>
    <xf numFmtId="0" fontId="11" fillId="4" borderId="5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41" fontId="11" fillId="4" borderId="21" xfId="1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4" fillId="0" borderId="2" xfId="0" applyNumberFormat="1" applyFont="1" applyBorder="1" applyAlignment="1">
      <alignment horizontal="center" vertical="center" shrinkToFit="1"/>
    </xf>
    <xf numFmtId="0" fontId="3" fillId="4" borderId="2" xfId="0" quotePrefix="1" applyFont="1" applyFill="1" applyBorder="1" applyAlignment="1">
      <alignment horizontal="center" vertical="center"/>
    </xf>
    <xf numFmtId="0" fontId="33" fillId="0" borderId="58" xfId="14" applyFont="1" applyFill="1" applyBorder="1" applyAlignment="1">
      <alignment horizontal="left" vertical="center" wrapText="1" shrinkToFit="1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35" fillId="2" borderId="49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I20" sqref="I20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07" t="s">
        <v>174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6.25" thickBot="1" x14ac:dyDescent="0.2">
      <c r="A2" s="208" t="s">
        <v>19</v>
      </c>
      <c r="B2" s="208"/>
      <c r="C2" s="208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99" customFormat="1" ht="24.75" customHeight="1" x14ac:dyDescent="0.15">
      <c r="A4" s="192">
        <v>2022</v>
      </c>
      <c r="B4" s="193" t="s">
        <v>176</v>
      </c>
      <c r="C4" s="200" t="s">
        <v>177</v>
      </c>
      <c r="D4" s="194" t="s">
        <v>178</v>
      </c>
      <c r="E4" s="195" t="s">
        <v>179</v>
      </c>
      <c r="F4" s="196">
        <v>150</v>
      </c>
      <c r="G4" s="194" t="s">
        <v>180</v>
      </c>
      <c r="H4" s="197">
        <v>2730000</v>
      </c>
      <c r="I4" s="194" t="s">
        <v>181</v>
      </c>
      <c r="J4" s="194" t="s">
        <v>182</v>
      </c>
      <c r="K4" s="194" t="s">
        <v>183</v>
      </c>
      <c r="L4" s="198"/>
    </row>
    <row r="5" spans="1:12" s="108" customFormat="1" ht="24.75" customHeight="1" x14ac:dyDescent="0.15">
      <c r="A5" s="170"/>
      <c r="B5" s="171"/>
      <c r="C5" s="201" t="s">
        <v>189</v>
      </c>
      <c r="D5" s="171"/>
      <c r="E5" s="171"/>
      <c r="F5" s="171"/>
      <c r="G5" s="171"/>
      <c r="H5" s="172"/>
      <c r="I5" s="173"/>
      <c r="J5" s="173"/>
      <c r="K5" s="173"/>
      <c r="L5" s="174"/>
    </row>
    <row r="6" spans="1:12" s="108" customFormat="1" ht="24.75" customHeight="1" thickBot="1" x14ac:dyDescent="0.2">
      <c r="A6" s="82"/>
      <c r="B6" s="84"/>
      <c r="C6" s="175"/>
      <c r="D6" s="84"/>
      <c r="E6" s="167"/>
      <c r="F6" s="167"/>
      <c r="G6" s="167"/>
      <c r="H6" s="168"/>
      <c r="I6" s="166"/>
      <c r="J6" s="166"/>
      <c r="K6" s="166"/>
      <c r="L6" s="16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0" t="s">
        <v>83</v>
      </c>
      <c r="B1" s="210"/>
      <c r="C1" s="210"/>
      <c r="D1" s="210"/>
      <c r="E1" s="210"/>
      <c r="F1" s="210"/>
      <c r="G1" s="210"/>
      <c r="H1" s="210"/>
      <c r="I1" s="210"/>
    </row>
    <row r="2" spans="1:9" ht="25.5" x14ac:dyDescent="0.15">
      <c r="A2" s="243" t="s">
        <v>21</v>
      </c>
      <c r="B2" s="243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48" t="s">
        <v>81</v>
      </c>
      <c r="B3" s="246" t="s">
        <v>80</v>
      </c>
      <c r="C3" s="246" t="s">
        <v>79</v>
      </c>
      <c r="D3" s="246" t="s">
        <v>78</v>
      </c>
      <c r="E3" s="244" t="s">
        <v>77</v>
      </c>
      <c r="F3" s="245"/>
      <c r="G3" s="244" t="s">
        <v>76</v>
      </c>
      <c r="H3" s="245"/>
      <c r="I3" s="246" t="s">
        <v>75</v>
      </c>
    </row>
    <row r="4" spans="1:9" ht="28.5" customHeight="1" x14ac:dyDescent="0.15">
      <c r="A4" s="249"/>
      <c r="B4" s="247"/>
      <c r="C4" s="247"/>
      <c r="D4" s="247"/>
      <c r="E4" s="25" t="s">
        <v>74</v>
      </c>
      <c r="F4" s="25" t="s">
        <v>78</v>
      </c>
      <c r="G4" s="25" t="s">
        <v>74</v>
      </c>
      <c r="H4" s="25" t="s">
        <v>78</v>
      </c>
      <c r="I4" s="247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C26" sqref="C2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207" t="s">
        <v>175</v>
      </c>
      <c r="B1" s="207"/>
      <c r="C1" s="207"/>
      <c r="D1" s="207"/>
      <c r="E1" s="207"/>
      <c r="F1" s="207"/>
      <c r="G1" s="207"/>
      <c r="H1" s="207"/>
      <c r="I1" s="207"/>
    </row>
    <row r="2" spans="1:9" ht="26.25" thickBot="1" x14ac:dyDescent="0.2">
      <c r="A2" s="209" t="s">
        <v>130</v>
      </c>
      <c r="B2" s="208"/>
      <c r="C2" s="208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52">
        <v>2022</v>
      </c>
      <c r="B4" s="140" t="s">
        <v>184</v>
      </c>
      <c r="C4" s="141" t="s">
        <v>185</v>
      </c>
      <c r="D4" s="177" t="s">
        <v>186</v>
      </c>
      <c r="E4" s="178">
        <v>5020000</v>
      </c>
      <c r="F4" s="179" t="s">
        <v>173</v>
      </c>
      <c r="G4" s="180" t="s">
        <v>187</v>
      </c>
      <c r="H4" s="180" t="s">
        <v>188</v>
      </c>
      <c r="I4" s="107"/>
    </row>
    <row r="5" spans="1:9" ht="24" customHeight="1" x14ac:dyDescent="0.15">
      <c r="A5" s="152"/>
      <c r="B5" s="140"/>
      <c r="C5" s="201" t="s">
        <v>189</v>
      </c>
      <c r="D5" s="182"/>
      <c r="E5" s="183"/>
      <c r="F5" s="184"/>
      <c r="G5" s="185"/>
      <c r="H5" s="185"/>
      <c r="I5" s="186"/>
    </row>
    <row r="6" spans="1:9" ht="24" customHeight="1" x14ac:dyDescent="0.15">
      <c r="A6" s="152"/>
      <c r="B6" s="140"/>
      <c r="C6" s="181"/>
      <c r="D6" s="182"/>
      <c r="E6" s="183"/>
      <c r="F6" s="184"/>
      <c r="G6" s="185"/>
      <c r="H6" s="185"/>
      <c r="I6" s="186"/>
    </row>
    <row r="7" spans="1:9" ht="24" customHeight="1" thickBot="1" x14ac:dyDescent="0.2">
      <c r="A7" s="153"/>
      <c r="B7" s="161"/>
      <c r="C7" s="162"/>
      <c r="D7" s="162"/>
      <c r="E7" s="163"/>
      <c r="F7" s="164"/>
      <c r="G7" s="164"/>
      <c r="H7" s="164"/>
      <c r="I7" s="154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F16" sqref="F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07" t="s">
        <v>190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6.25" thickBot="1" x14ac:dyDescent="0.2">
      <c r="A2" s="208" t="s">
        <v>84</v>
      </c>
      <c r="B2" s="208"/>
      <c r="C2" s="208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thickBot="1" x14ac:dyDescent="0.2">
      <c r="A4" s="109"/>
      <c r="B4" s="105"/>
      <c r="C4" s="52" t="s">
        <v>129</v>
      </c>
      <c r="D4" s="106"/>
      <c r="E4" s="106"/>
      <c r="F4" s="155"/>
      <c r="G4" s="105"/>
      <c r="H4" s="105"/>
      <c r="I4" s="155"/>
      <c r="J4" s="106"/>
      <c r="K4" s="106"/>
      <c r="L4" s="106"/>
      <c r="M4" s="107"/>
    </row>
    <row r="5" spans="1:13" s="108" customFormat="1" ht="27.75" customHeight="1" x14ac:dyDescent="0.15">
      <c r="A5" s="109"/>
      <c r="B5" s="105"/>
      <c r="C5" s="188"/>
      <c r="D5" s="189"/>
      <c r="E5" s="189"/>
      <c r="F5" s="190"/>
      <c r="G5" s="187"/>
      <c r="H5" s="187"/>
      <c r="I5" s="190"/>
      <c r="J5" s="106"/>
      <c r="K5" s="106"/>
      <c r="L5" s="106"/>
      <c r="M5" s="186"/>
    </row>
    <row r="6" spans="1:13" ht="27.75" customHeight="1" thickBot="1" x14ac:dyDescent="0.2">
      <c r="A6" s="82"/>
      <c r="B6" s="83"/>
      <c r="C6" s="100"/>
      <c r="D6" s="84"/>
      <c r="E6" s="84"/>
      <c r="F6" s="165"/>
      <c r="G6" s="83"/>
      <c r="H6" s="83"/>
      <c r="I6" s="165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0" t="s">
        <v>59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6.25" thickBot="1" x14ac:dyDescent="0.2">
      <c r="A2" s="211" t="s">
        <v>58</v>
      </c>
      <c r="B2" s="211"/>
      <c r="C2" s="29"/>
      <c r="D2" s="29"/>
      <c r="E2" s="29"/>
      <c r="F2" s="49"/>
      <c r="G2" s="49"/>
      <c r="H2" s="49"/>
      <c r="I2" s="49"/>
      <c r="J2" s="212" t="s">
        <v>57</v>
      </c>
      <c r="K2" s="212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0" t="s">
        <v>73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6.25" thickBot="1" x14ac:dyDescent="0.2">
      <c r="A2" s="211" t="s">
        <v>72</v>
      </c>
      <c r="B2" s="211"/>
      <c r="C2" s="29"/>
      <c r="D2" s="29"/>
      <c r="E2" s="29"/>
      <c r="F2" s="49"/>
      <c r="G2" s="49"/>
      <c r="H2" s="49"/>
      <c r="I2" s="49"/>
      <c r="J2" s="212" t="s">
        <v>71</v>
      </c>
      <c r="K2" s="212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8" sqref="M8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0" t="s">
        <v>191</v>
      </c>
      <c r="C1" s="210"/>
      <c r="D1" s="210"/>
      <c r="E1" s="210"/>
      <c r="F1" s="210"/>
      <c r="G1" s="210"/>
      <c r="H1" s="210"/>
      <c r="I1" s="210"/>
      <c r="J1" s="210"/>
    </row>
    <row r="2" spans="1:10" ht="25.5" customHeight="1" thickBot="1" x14ac:dyDescent="0.2">
      <c r="A2" s="213" t="s">
        <v>20</v>
      </c>
      <c r="B2" s="213"/>
      <c r="C2" s="31"/>
      <c r="D2" s="32"/>
      <c r="E2" s="33"/>
      <c r="F2" s="33"/>
      <c r="G2" s="34"/>
      <c r="H2" s="34"/>
      <c r="I2" s="212" t="s">
        <v>0</v>
      </c>
      <c r="J2" s="212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44834</v>
      </c>
      <c r="I4" s="94">
        <v>44838</v>
      </c>
      <c r="J4" s="103"/>
    </row>
    <row r="5" spans="1:10" s="99" customFormat="1" ht="30" customHeight="1" x14ac:dyDescent="0.15">
      <c r="A5" s="88">
        <v>2</v>
      </c>
      <c r="B5" s="111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44834</v>
      </c>
      <c r="I5" s="94">
        <v>44838</v>
      </c>
      <c r="J5" s="103"/>
    </row>
    <row r="6" spans="1:10" s="99" customFormat="1" ht="30" customHeight="1" x14ac:dyDescent="0.15">
      <c r="A6" s="88">
        <v>3</v>
      </c>
      <c r="B6" s="111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44834</v>
      </c>
      <c r="I6" s="94">
        <v>44838</v>
      </c>
      <c r="J6" s="103"/>
    </row>
    <row r="7" spans="1:10" s="99" customFormat="1" ht="30" customHeight="1" x14ac:dyDescent="0.15">
      <c r="A7" s="88">
        <v>4</v>
      </c>
      <c r="B7" s="111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44834</v>
      </c>
      <c r="I7" s="94">
        <v>44838</v>
      </c>
      <c r="J7" s="103"/>
    </row>
    <row r="8" spans="1:10" s="99" customFormat="1" ht="30" customHeight="1" x14ac:dyDescent="0.15">
      <c r="A8" s="88">
        <v>5</v>
      </c>
      <c r="B8" s="111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44834</v>
      </c>
      <c r="I8" s="94">
        <v>44838</v>
      </c>
      <c r="J8" s="103"/>
    </row>
    <row r="9" spans="1:10" s="99" customFormat="1" ht="30" customHeight="1" x14ac:dyDescent="0.15">
      <c r="A9" s="88">
        <v>6</v>
      </c>
      <c r="B9" s="111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44834</v>
      </c>
      <c r="I9" s="94">
        <v>44838</v>
      </c>
      <c r="J9" s="103"/>
    </row>
    <row r="10" spans="1:10" s="99" customFormat="1" ht="30" customHeight="1" x14ac:dyDescent="0.15">
      <c r="A10" s="88">
        <v>7</v>
      </c>
      <c r="B10" s="111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44834</v>
      </c>
      <c r="I10" s="94">
        <v>44838</v>
      </c>
      <c r="J10" s="103"/>
    </row>
    <row r="11" spans="1:10" s="99" customFormat="1" ht="30" customHeight="1" x14ac:dyDescent="0.15">
      <c r="A11" s="88">
        <v>8</v>
      </c>
      <c r="B11" s="111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44834</v>
      </c>
      <c r="I11" s="94">
        <v>44838</v>
      </c>
      <c r="J11" s="103"/>
    </row>
    <row r="12" spans="1:10" s="99" customFormat="1" ht="30" customHeight="1" x14ac:dyDescent="0.15">
      <c r="A12" s="88">
        <v>9</v>
      </c>
      <c r="B12" s="111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44822</v>
      </c>
      <c r="I12" s="94">
        <v>44823</v>
      </c>
      <c r="J12" s="103"/>
    </row>
    <row r="13" spans="1:10" s="99" customFormat="1" ht="30" customHeight="1" x14ac:dyDescent="0.15">
      <c r="A13" s="88">
        <v>10</v>
      </c>
      <c r="B13" s="112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44834</v>
      </c>
      <c r="I13" s="94">
        <v>44838</v>
      </c>
      <c r="J13" s="103"/>
    </row>
    <row r="14" spans="1:10" s="99" customFormat="1" ht="30" customHeight="1" x14ac:dyDescent="0.15">
      <c r="A14" s="88">
        <v>11</v>
      </c>
      <c r="B14" s="112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44834</v>
      </c>
      <c r="I14" s="94">
        <v>44838</v>
      </c>
      <c r="J14" s="103"/>
    </row>
    <row r="15" spans="1:10" s="12" customFormat="1" ht="30" customHeight="1" x14ac:dyDescent="0.15">
      <c r="A15" s="88">
        <v>12</v>
      </c>
      <c r="B15" s="112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44834</v>
      </c>
      <c r="I15" s="94">
        <v>44838</v>
      </c>
      <c r="J15" s="103"/>
    </row>
    <row r="16" spans="1:10" s="12" customFormat="1" ht="30" customHeight="1" thickBot="1" x14ac:dyDescent="0.2">
      <c r="A16" s="95">
        <v>13</v>
      </c>
      <c r="B16" s="129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44834</v>
      </c>
      <c r="I16" s="97">
        <v>44838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I14" sqref="I14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14" t="s">
        <v>192</v>
      </c>
      <c r="C1" s="214"/>
      <c r="D1" s="214"/>
      <c r="E1" s="214"/>
      <c r="F1" s="214"/>
      <c r="G1" s="214"/>
      <c r="H1" s="214"/>
      <c r="I1" s="214"/>
      <c r="J1" s="214"/>
    </row>
    <row r="2" spans="1:12" ht="26.25" thickBot="1" x14ac:dyDescent="0.2">
      <c r="B2" s="215" t="s">
        <v>21</v>
      </c>
      <c r="C2" s="215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1" customFormat="1" ht="24.75" customHeight="1" x14ac:dyDescent="0.15">
      <c r="A4" s="114">
        <v>1</v>
      </c>
      <c r="B4" s="115" t="s">
        <v>19</v>
      </c>
      <c r="C4" s="116" t="s">
        <v>147</v>
      </c>
      <c r="D4" s="117" t="s">
        <v>22</v>
      </c>
      <c r="E4" s="118">
        <v>6600000</v>
      </c>
      <c r="F4" s="119"/>
      <c r="G4" s="119">
        <v>550000</v>
      </c>
      <c r="H4" s="119"/>
      <c r="I4" s="119">
        <f>G4</f>
        <v>550000</v>
      </c>
      <c r="J4" s="120" t="s">
        <v>193</v>
      </c>
    </row>
    <row r="5" spans="1:12" s="121" customFormat="1" ht="24.75" customHeight="1" x14ac:dyDescent="0.15">
      <c r="A5" s="114">
        <v>2</v>
      </c>
      <c r="B5" s="115" t="s">
        <v>19</v>
      </c>
      <c r="C5" s="116" t="str">
        <f>준공검사현황!B5</f>
        <v>2022년 인터넷 전화</v>
      </c>
      <c r="D5" s="117" t="str">
        <f>준공검사현황!C5</f>
        <v>㈜케이티</v>
      </c>
      <c r="E5" s="118">
        <f>준공검사현황!D5</f>
        <v>3310200</v>
      </c>
      <c r="F5" s="119"/>
      <c r="G5" s="119">
        <v>277810</v>
      </c>
      <c r="H5" s="119"/>
      <c r="I5" s="119">
        <f>G5</f>
        <v>277810</v>
      </c>
      <c r="J5" s="120" t="s">
        <v>194</v>
      </c>
    </row>
    <row r="6" spans="1:12" s="121" customFormat="1" ht="24.75" customHeight="1" x14ac:dyDescent="0.15">
      <c r="A6" s="114">
        <v>3</v>
      </c>
      <c r="B6" s="115" t="s">
        <v>19</v>
      </c>
      <c r="C6" s="116" t="str">
        <f>준공검사현황!B6</f>
        <v>2022년 인터넷망</v>
      </c>
      <c r="D6" s="117" t="str">
        <f>준공검사현황!C6</f>
        <v>㈜케이티</v>
      </c>
      <c r="E6" s="118">
        <f>준공검사현황!D6</f>
        <v>7332000</v>
      </c>
      <c r="F6" s="119"/>
      <c r="G6" s="119">
        <v>591800</v>
      </c>
      <c r="H6" s="119"/>
      <c r="I6" s="119">
        <f>G6</f>
        <v>591800</v>
      </c>
      <c r="J6" s="120" t="s">
        <v>194</v>
      </c>
    </row>
    <row r="7" spans="1:12" s="121" customFormat="1" ht="24.75" customHeight="1" x14ac:dyDescent="0.15">
      <c r="A7" s="114">
        <v>4</v>
      </c>
      <c r="B7" s="115" t="s">
        <v>19</v>
      </c>
      <c r="C7" s="116" t="s">
        <v>148</v>
      </c>
      <c r="D7" s="122" t="s">
        <v>122</v>
      </c>
      <c r="E7" s="119">
        <v>3240000</v>
      </c>
      <c r="F7" s="119"/>
      <c r="G7" s="119">
        <v>270000</v>
      </c>
      <c r="H7" s="119"/>
      <c r="I7" s="119">
        <f t="shared" ref="I7:I14" si="0">G7</f>
        <v>270000</v>
      </c>
      <c r="J7" s="120" t="s">
        <v>194</v>
      </c>
    </row>
    <row r="8" spans="1:12" s="121" customFormat="1" ht="24.75" customHeight="1" x14ac:dyDescent="0.15">
      <c r="A8" s="114">
        <v>5</v>
      </c>
      <c r="B8" s="115" t="s">
        <v>150</v>
      </c>
      <c r="C8" s="116" t="s">
        <v>149</v>
      </c>
      <c r="D8" s="122" t="s">
        <v>122</v>
      </c>
      <c r="E8" s="119">
        <v>1200000</v>
      </c>
      <c r="F8" s="119"/>
      <c r="G8" s="119">
        <v>100000</v>
      </c>
      <c r="H8" s="119"/>
      <c r="I8" s="119">
        <f t="shared" si="0"/>
        <v>100000</v>
      </c>
      <c r="J8" s="120" t="s">
        <v>194</v>
      </c>
    </row>
    <row r="9" spans="1:12" s="121" customFormat="1" ht="24.75" customHeight="1" x14ac:dyDescent="0.15">
      <c r="A9" s="114">
        <v>6</v>
      </c>
      <c r="B9" s="115" t="s">
        <v>19</v>
      </c>
      <c r="C9" s="116" t="s">
        <v>132</v>
      </c>
      <c r="D9" s="117" t="s">
        <v>123</v>
      </c>
      <c r="E9" s="118">
        <v>2640000</v>
      </c>
      <c r="F9" s="119"/>
      <c r="G9" s="119">
        <v>220000</v>
      </c>
      <c r="H9" s="119"/>
      <c r="I9" s="119">
        <f t="shared" si="0"/>
        <v>220000</v>
      </c>
      <c r="J9" s="120" t="s">
        <v>194</v>
      </c>
    </row>
    <row r="10" spans="1:12" s="121" customFormat="1" ht="24.75" customHeight="1" x14ac:dyDescent="0.15">
      <c r="A10" s="114">
        <v>7</v>
      </c>
      <c r="B10" s="115" t="s">
        <v>19</v>
      </c>
      <c r="C10" s="116" t="s">
        <v>133</v>
      </c>
      <c r="D10" s="122" t="s">
        <v>162</v>
      </c>
      <c r="E10" s="119">
        <v>2640000</v>
      </c>
      <c r="F10" s="119"/>
      <c r="G10" s="119">
        <v>220000</v>
      </c>
      <c r="H10" s="119"/>
      <c r="I10" s="119">
        <f t="shared" si="0"/>
        <v>220000</v>
      </c>
      <c r="J10" s="120" t="s">
        <v>194</v>
      </c>
      <c r="L10" s="123"/>
    </row>
    <row r="11" spans="1:12" s="121" customFormat="1" ht="24.75" customHeight="1" x14ac:dyDescent="0.15">
      <c r="A11" s="114">
        <v>8</v>
      </c>
      <c r="B11" s="115" t="s">
        <v>160</v>
      </c>
      <c r="C11" s="116" t="s">
        <v>161</v>
      </c>
      <c r="D11" s="122" t="s">
        <v>163</v>
      </c>
      <c r="E11" s="119">
        <v>11926000</v>
      </c>
      <c r="F11" s="119"/>
      <c r="G11" s="119">
        <v>993880</v>
      </c>
      <c r="H11" s="119"/>
      <c r="I11" s="119">
        <f t="shared" si="0"/>
        <v>993880</v>
      </c>
      <c r="J11" s="120" t="s">
        <v>194</v>
      </c>
    </row>
    <row r="12" spans="1:12" s="121" customFormat="1" ht="24.75" customHeight="1" x14ac:dyDescent="0.15">
      <c r="A12" s="114">
        <v>9</v>
      </c>
      <c r="B12" s="115" t="s">
        <v>19</v>
      </c>
      <c r="C12" s="124" t="s">
        <v>145</v>
      </c>
      <c r="D12" s="117" t="s">
        <v>151</v>
      </c>
      <c r="E12" s="118">
        <v>3240000</v>
      </c>
      <c r="F12" s="119"/>
      <c r="G12" s="119">
        <v>170000</v>
      </c>
      <c r="H12" s="119"/>
      <c r="I12" s="119">
        <v>170000</v>
      </c>
      <c r="J12" s="120" t="s">
        <v>194</v>
      </c>
    </row>
    <row r="13" spans="1:12" s="121" customFormat="1" ht="24.75" customHeight="1" x14ac:dyDescent="0.15">
      <c r="A13" s="114">
        <v>10</v>
      </c>
      <c r="B13" s="115" t="s">
        <v>19</v>
      </c>
      <c r="C13" s="116" t="s">
        <v>153</v>
      </c>
      <c r="D13" s="122" t="s">
        <v>126</v>
      </c>
      <c r="E13" s="119">
        <v>2520000</v>
      </c>
      <c r="F13" s="119"/>
      <c r="G13" s="119">
        <v>210000</v>
      </c>
      <c r="H13" s="119"/>
      <c r="I13" s="119">
        <f t="shared" si="0"/>
        <v>210000</v>
      </c>
      <c r="J13" s="120" t="s">
        <v>194</v>
      </c>
    </row>
    <row r="14" spans="1:12" s="121" customFormat="1" ht="24.75" customHeight="1" x14ac:dyDescent="0.15">
      <c r="A14" s="114">
        <v>11</v>
      </c>
      <c r="B14" s="115" t="s">
        <v>152</v>
      </c>
      <c r="C14" s="116" t="s">
        <v>143</v>
      </c>
      <c r="D14" s="122" t="s">
        <v>154</v>
      </c>
      <c r="E14" s="119">
        <v>916386000</v>
      </c>
      <c r="F14" s="119"/>
      <c r="G14" s="119">
        <v>67117880</v>
      </c>
      <c r="H14" s="119"/>
      <c r="I14" s="119">
        <f t="shared" si="0"/>
        <v>67117880</v>
      </c>
      <c r="J14" s="120" t="s">
        <v>194</v>
      </c>
    </row>
    <row r="15" spans="1:12" s="121" customFormat="1" ht="24.75" customHeight="1" x14ac:dyDescent="0.15">
      <c r="A15" s="114">
        <v>12</v>
      </c>
      <c r="B15" s="115" t="s">
        <v>127</v>
      </c>
      <c r="C15" s="116" t="s">
        <v>155</v>
      </c>
      <c r="D15" s="122" t="s">
        <v>156</v>
      </c>
      <c r="E15" s="119">
        <v>52256000</v>
      </c>
      <c r="F15" s="119"/>
      <c r="G15" s="119">
        <v>2805920</v>
      </c>
      <c r="H15" s="119"/>
      <c r="I15" s="119">
        <f>G15</f>
        <v>2805920</v>
      </c>
      <c r="J15" s="120" t="s">
        <v>193</v>
      </c>
    </row>
    <row r="16" spans="1:12" s="121" customFormat="1" ht="24.75" customHeight="1" thickBot="1" x14ac:dyDescent="0.2">
      <c r="A16" s="159">
        <v>13</v>
      </c>
      <c r="B16" s="125" t="s">
        <v>21</v>
      </c>
      <c r="C16" s="127" t="s">
        <v>157</v>
      </c>
      <c r="D16" s="128" t="s">
        <v>158</v>
      </c>
      <c r="E16" s="126">
        <v>21390000</v>
      </c>
      <c r="F16" s="126"/>
      <c r="G16" s="126">
        <v>1767000</v>
      </c>
      <c r="H16" s="126"/>
      <c r="I16" s="126">
        <f>G16</f>
        <v>1767000</v>
      </c>
      <c r="J16" s="176" t="s">
        <v>193</v>
      </c>
    </row>
    <row r="17" spans="2:4" x14ac:dyDescent="0.15">
      <c r="B17" s="110"/>
      <c r="C17" s="113"/>
      <c r="D17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zoomScaleNormal="100" workbookViewId="0">
      <selection activeCell="J22" sqref="J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0" t="s">
        <v>195</v>
      </c>
      <c r="B1" s="210"/>
      <c r="C1" s="210"/>
      <c r="D1" s="210"/>
      <c r="E1" s="210"/>
    </row>
    <row r="2" spans="1:5" ht="26.25" thickBot="1" x14ac:dyDescent="0.2">
      <c r="A2" s="131" t="s">
        <v>34</v>
      </c>
      <c r="B2" s="131"/>
      <c r="C2" s="130"/>
      <c r="D2" s="130"/>
      <c r="E2" s="132" t="s">
        <v>33</v>
      </c>
    </row>
    <row r="3" spans="1:5" ht="21" customHeight="1" x14ac:dyDescent="0.15">
      <c r="A3" s="222" t="s">
        <v>32</v>
      </c>
      <c r="B3" s="142" t="s">
        <v>31</v>
      </c>
      <c r="C3" s="219" t="s">
        <v>196</v>
      </c>
      <c r="D3" s="220"/>
      <c r="E3" s="221"/>
    </row>
    <row r="4" spans="1:5" ht="21" customHeight="1" x14ac:dyDescent="0.15">
      <c r="A4" s="223"/>
      <c r="B4" s="28" t="s">
        <v>30</v>
      </c>
      <c r="C4" s="147">
        <v>3444000</v>
      </c>
      <c r="D4" s="28" t="s">
        <v>113</v>
      </c>
      <c r="E4" s="149">
        <v>3026000</v>
      </c>
    </row>
    <row r="5" spans="1:5" ht="21" customHeight="1" x14ac:dyDescent="0.15">
      <c r="A5" s="223"/>
      <c r="B5" s="28" t="s">
        <v>29</v>
      </c>
      <c r="C5" s="98">
        <f>E4/C4</f>
        <v>0.87862950058072009</v>
      </c>
      <c r="D5" s="28" t="s">
        <v>28</v>
      </c>
      <c r="E5" s="143">
        <f>E4</f>
        <v>3026000</v>
      </c>
    </row>
    <row r="6" spans="1:5" ht="21" customHeight="1" x14ac:dyDescent="0.15">
      <c r="A6" s="223"/>
      <c r="B6" s="28" t="s">
        <v>27</v>
      </c>
      <c r="C6" s="23" t="s">
        <v>197</v>
      </c>
      <c r="D6" s="28" t="s">
        <v>114</v>
      </c>
      <c r="E6" s="144" t="s">
        <v>198</v>
      </c>
    </row>
    <row r="7" spans="1:5" ht="21" customHeight="1" x14ac:dyDescent="0.15">
      <c r="A7" s="223"/>
      <c r="B7" s="28" t="s">
        <v>26</v>
      </c>
      <c r="C7" s="19" t="s">
        <v>168</v>
      </c>
      <c r="D7" s="28" t="s">
        <v>115</v>
      </c>
      <c r="E7" s="144" t="s">
        <v>199</v>
      </c>
    </row>
    <row r="8" spans="1:5" ht="21" customHeight="1" x14ac:dyDescent="0.15">
      <c r="A8" s="223"/>
      <c r="B8" s="28" t="s">
        <v>25</v>
      </c>
      <c r="C8" s="19" t="s">
        <v>169</v>
      </c>
      <c r="D8" s="28" t="s">
        <v>24</v>
      </c>
      <c r="E8" s="151" t="s">
        <v>200</v>
      </c>
    </row>
    <row r="9" spans="1:5" ht="21" customHeight="1" thickBot="1" x14ac:dyDescent="0.2">
      <c r="A9" s="224"/>
      <c r="B9" s="145" t="s">
        <v>23</v>
      </c>
      <c r="C9" s="146" t="s">
        <v>170</v>
      </c>
      <c r="D9" s="145" t="s">
        <v>128</v>
      </c>
      <c r="E9" s="202" t="s">
        <v>201</v>
      </c>
    </row>
    <row r="10" spans="1:5" ht="14.25" thickBot="1" x14ac:dyDescent="0.2"/>
    <row r="11" spans="1:5" ht="21" customHeight="1" x14ac:dyDescent="0.15">
      <c r="A11" s="222" t="s">
        <v>32</v>
      </c>
      <c r="B11" s="142" t="s">
        <v>31</v>
      </c>
      <c r="C11" s="219" t="s">
        <v>202</v>
      </c>
      <c r="D11" s="220"/>
      <c r="E11" s="221"/>
    </row>
    <row r="12" spans="1:5" ht="21" customHeight="1" x14ac:dyDescent="0.15">
      <c r="A12" s="223"/>
      <c r="B12" s="28" t="s">
        <v>30</v>
      </c>
      <c r="C12" s="147">
        <v>3811500</v>
      </c>
      <c r="D12" s="28" t="s">
        <v>113</v>
      </c>
      <c r="E12" s="149">
        <v>3630000</v>
      </c>
    </row>
    <row r="13" spans="1:5" ht="21" customHeight="1" x14ac:dyDescent="0.15">
      <c r="A13" s="223"/>
      <c r="B13" s="28" t="s">
        <v>29</v>
      </c>
      <c r="C13" s="98">
        <f>E12/C12</f>
        <v>0.95238095238095233</v>
      </c>
      <c r="D13" s="28" t="s">
        <v>28</v>
      </c>
      <c r="E13" s="143">
        <f>E12</f>
        <v>3630000</v>
      </c>
    </row>
    <row r="14" spans="1:5" ht="21" customHeight="1" x14ac:dyDescent="0.15">
      <c r="A14" s="223"/>
      <c r="B14" s="28" t="s">
        <v>27</v>
      </c>
      <c r="C14" s="144" t="s">
        <v>203</v>
      </c>
      <c r="D14" s="28" t="s">
        <v>114</v>
      </c>
      <c r="E14" s="144" t="s">
        <v>205</v>
      </c>
    </row>
    <row r="15" spans="1:5" ht="21" customHeight="1" x14ac:dyDescent="0.15">
      <c r="A15" s="223"/>
      <c r="B15" s="28" t="s">
        <v>26</v>
      </c>
      <c r="C15" s="19" t="s">
        <v>168</v>
      </c>
      <c r="D15" s="28" t="s">
        <v>115</v>
      </c>
      <c r="E15" s="144" t="s">
        <v>204</v>
      </c>
    </row>
    <row r="16" spans="1:5" ht="21" customHeight="1" x14ac:dyDescent="0.15">
      <c r="A16" s="223"/>
      <c r="B16" s="28" t="s">
        <v>25</v>
      </c>
      <c r="C16" s="19" t="s">
        <v>169</v>
      </c>
      <c r="D16" s="28" t="s">
        <v>24</v>
      </c>
      <c r="E16" s="151" t="s">
        <v>206</v>
      </c>
    </row>
    <row r="17" spans="1:5" ht="21" customHeight="1" thickBot="1" x14ac:dyDescent="0.2">
      <c r="A17" s="224"/>
      <c r="B17" s="145" t="s">
        <v>23</v>
      </c>
      <c r="C17" s="146" t="s">
        <v>170</v>
      </c>
      <c r="D17" s="145" t="s">
        <v>128</v>
      </c>
      <c r="E17" s="150" t="s">
        <v>207</v>
      </c>
    </row>
    <row r="18" spans="1:5" ht="14.25" thickBot="1" x14ac:dyDescent="0.2"/>
    <row r="19" spans="1:5" ht="21" customHeight="1" x14ac:dyDescent="0.15">
      <c r="A19" s="216" t="s">
        <v>32</v>
      </c>
      <c r="B19" s="156" t="s">
        <v>31</v>
      </c>
      <c r="C19" s="219" t="s">
        <v>208</v>
      </c>
      <c r="D19" s="220"/>
      <c r="E19" s="221"/>
    </row>
    <row r="20" spans="1:5" ht="21" customHeight="1" x14ac:dyDescent="0.15">
      <c r="A20" s="217"/>
      <c r="B20" s="157" t="s">
        <v>30</v>
      </c>
      <c r="C20" s="147">
        <v>6720000</v>
      </c>
      <c r="D20" s="28" t="s">
        <v>113</v>
      </c>
      <c r="E20" s="149">
        <v>5946000</v>
      </c>
    </row>
    <row r="21" spans="1:5" ht="21" customHeight="1" x14ac:dyDescent="0.15">
      <c r="A21" s="217"/>
      <c r="B21" s="157" t="s">
        <v>29</v>
      </c>
      <c r="C21" s="98">
        <f>E20/C20</f>
        <v>0.88482142857142854</v>
      </c>
      <c r="D21" s="28" t="s">
        <v>28</v>
      </c>
      <c r="E21" s="143">
        <f>E20</f>
        <v>5946000</v>
      </c>
    </row>
    <row r="22" spans="1:5" ht="21" customHeight="1" x14ac:dyDescent="0.15">
      <c r="A22" s="217"/>
      <c r="B22" s="157" t="s">
        <v>27</v>
      </c>
      <c r="C22" s="23" t="s">
        <v>209</v>
      </c>
      <c r="D22" s="28" t="s">
        <v>114</v>
      </c>
      <c r="E22" s="144" t="s">
        <v>210</v>
      </c>
    </row>
    <row r="23" spans="1:5" ht="21" customHeight="1" x14ac:dyDescent="0.15">
      <c r="A23" s="217"/>
      <c r="B23" s="157" t="s">
        <v>26</v>
      </c>
      <c r="C23" s="19" t="s">
        <v>168</v>
      </c>
      <c r="D23" s="28" t="s">
        <v>115</v>
      </c>
      <c r="E23" s="144" t="s">
        <v>211</v>
      </c>
    </row>
    <row r="24" spans="1:5" ht="21" customHeight="1" x14ac:dyDescent="0.15">
      <c r="A24" s="217"/>
      <c r="B24" s="157" t="s">
        <v>25</v>
      </c>
      <c r="C24" s="19" t="s">
        <v>169</v>
      </c>
      <c r="D24" s="28" t="s">
        <v>24</v>
      </c>
      <c r="E24" s="151" t="s">
        <v>212</v>
      </c>
    </row>
    <row r="25" spans="1:5" ht="21" customHeight="1" thickBot="1" x14ac:dyDescent="0.2">
      <c r="A25" s="218"/>
      <c r="B25" s="158" t="s">
        <v>23</v>
      </c>
      <c r="C25" s="146" t="s">
        <v>170</v>
      </c>
      <c r="D25" s="145" t="s">
        <v>128</v>
      </c>
      <c r="E25" s="148" t="s">
        <v>213</v>
      </c>
    </row>
    <row r="26" spans="1:5" ht="14.25" thickBot="1" x14ac:dyDescent="0.2"/>
    <row r="27" spans="1:5" ht="21" customHeight="1" x14ac:dyDescent="0.15">
      <c r="A27" s="216" t="s">
        <v>32</v>
      </c>
      <c r="B27" s="156" t="s">
        <v>31</v>
      </c>
      <c r="C27" s="219" t="s">
        <v>252</v>
      </c>
      <c r="D27" s="220"/>
      <c r="E27" s="221"/>
    </row>
    <row r="28" spans="1:5" ht="21" customHeight="1" x14ac:dyDescent="0.15">
      <c r="A28" s="217"/>
      <c r="B28" s="157" t="s">
        <v>30</v>
      </c>
      <c r="C28" s="147">
        <v>1100000</v>
      </c>
      <c r="D28" s="28" t="s">
        <v>113</v>
      </c>
      <c r="E28" s="149">
        <v>1000000</v>
      </c>
    </row>
    <row r="29" spans="1:5" ht="21" customHeight="1" x14ac:dyDescent="0.15">
      <c r="A29" s="217"/>
      <c r="B29" s="157" t="s">
        <v>29</v>
      </c>
      <c r="C29" s="98">
        <f>E28/C28</f>
        <v>0.90909090909090906</v>
      </c>
      <c r="D29" s="28" t="s">
        <v>28</v>
      </c>
      <c r="E29" s="143">
        <f>E28</f>
        <v>1000000</v>
      </c>
    </row>
    <row r="30" spans="1:5" ht="21" customHeight="1" x14ac:dyDescent="0.15">
      <c r="A30" s="217"/>
      <c r="B30" s="157" t="s">
        <v>27</v>
      </c>
      <c r="C30" s="23" t="s">
        <v>214</v>
      </c>
      <c r="D30" s="28" t="s">
        <v>114</v>
      </c>
      <c r="E30" s="144" t="s">
        <v>215</v>
      </c>
    </row>
    <row r="31" spans="1:5" ht="21" customHeight="1" x14ac:dyDescent="0.15">
      <c r="A31" s="217"/>
      <c r="B31" s="157" t="s">
        <v>26</v>
      </c>
      <c r="C31" s="19" t="s">
        <v>164</v>
      </c>
      <c r="D31" s="28" t="s">
        <v>115</v>
      </c>
      <c r="E31" s="144" t="s">
        <v>215</v>
      </c>
    </row>
    <row r="32" spans="1:5" ht="21" customHeight="1" x14ac:dyDescent="0.15">
      <c r="A32" s="217"/>
      <c r="B32" s="157" t="s">
        <v>25</v>
      </c>
      <c r="C32" s="19" t="s">
        <v>169</v>
      </c>
      <c r="D32" s="28" t="s">
        <v>24</v>
      </c>
      <c r="E32" s="151" t="s">
        <v>216</v>
      </c>
    </row>
    <row r="33" spans="1:5" ht="21" customHeight="1" thickBot="1" x14ac:dyDescent="0.2">
      <c r="A33" s="218"/>
      <c r="B33" s="158" t="s">
        <v>23</v>
      </c>
      <c r="C33" s="146" t="s">
        <v>170</v>
      </c>
      <c r="D33" s="145" t="s">
        <v>128</v>
      </c>
      <c r="E33" s="148" t="s">
        <v>217</v>
      </c>
    </row>
    <row r="34" spans="1:5" ht="14.25" thickBot="1" x14ac:dyDescent="0.2"/>
    <row r="35" spans="1:5" ht="21" customHeight="1" x14ac:dyDescent="0.15">
      <c r="A35" s="216" t="s">
        <v>32</v>
      </c>
      <c r="B35" s="156" t="s">
        <v>31</v>
      </c>
      <c r="C35" s="219" t="s">
        <v>218</v>
      </c>
      <c r="D35" s="220"/>
      <c r="E35" s="221"/>
    </row>
    <row r="36" spans="1:5" ht="21" customHeight="1" x14ac:dyDescent="0.15">
      <c r="A36" s="217"/>
      <c r="B36" s="157" t="s">
        <v>30</v>
      </c>
      <c r="C36" s="147">
        <v>5921000</v>
      </c>
      <c r="D36" s="28" t="s">
        <v>113</v>
      </c>
      <c r="E36" s="149">
        <v>5698000</v>
      </c>
    </row>
    <row r="37" spans="1:5" ht="21" customHeight="1" x14ac:dyDescent="0.15">
      <c r="A37" s="217"/>
      <c r="B37" s="157" t="s">
        <v>29</v>
      </c>
      <c r="C37" s="98">
        <f>E36/C36</f>
        <v>0.96233744299949331</v>
      </c>
      <c r="D37" s="28" t="s">
        <v>28</v>
      </c>
      <c r="E37" s="143">
        <f>E36</f>
        <v>5698000</v>
      </c>
    </row>
    <row r="38" spans="1:5" ht="21" customHeight="1" x14ac:dyDescent="0.15">
      <c r="A38" s="217"/>
      <c r="B38" s="157" t="s">
        <v>27</v>
      </c>
      <c r="C38" s="23" t="s">
        <v>214</v>
      </c>
      <c r="D38" s="28" t="s">
        <v>114</v>
      </c>
      <c r="E38" s="144" t="s">
        <v>225</v>
      </c>
    </row>
    <row r="39" spans="1:5" ht="21" customHeight="1" x14ac:dyDescent="0.15">
      <c r="A39" s="217"/>
      <c r="B39" s="157" t="s">
        <v>26</v>
      </c>
      <c r="C39" s="19" t="s">
        <v>164</v>
      </c>
      <c r="D39" s="28" t="s">
        <v>115</v>
      </c>
      <c r="E39" s="144" t="s">
        <v>219</v>
      </c>
    </row>
    <row r="40" spans="1:5" ht="21" customHeight="1" x14ac:dyDescent="0.15">
      <c r="A40" s="217"/>
      <c r="B40" s="157" t="s">
        <v>25</v>
      </c>
      <c r="C40" s="19" t="s">
        <v>169</v>
      </c>
      <c r="D40" s="28" t="s">
        <v>24</v>
      </c>
      <c r="E40" s="151" t="s">
        <v>220</v>
      </c>
    </row>
    <row r="41" spans="1:5" ht="21" customHeight="1" thickBot="1" x14ac:dyDescent="0.2">
      <c r="A41" s="218"/>
      <c r="B41" s="158" t="s">
        <v>23</v>
      </c>
      <c r="C41" s="146" t="s">
        <v>170</v>
      </c>
      <c r="D41" s="145" t="s">
        <v>128</v>
      </c>
      <c r="E41" s="148" t="s">
        <v>221</v>
      </c>
    </row>
    <row r="42" spans="1:5" ht="14.25" thickBot="1" x14ac:dyDescent="0.2"/>
    <row r="43" spans="1:5" ht="21" customHeight="1" x14ac:dyDescent="0.15">
      <c r="A43" s="216" t="s">
        <v>32</v>
      </c>
      <c r="B43" s="156" t="s">
        <v>31</v>
      </c>
      <c r="C43" s="219" t="s">
        <v>222</v>
      </c>
      <c r="D43" s="220"/>
      <c r="E43" s="221"/>
    </row>
    <row r="44" spans="1:5" ht="21" customHeight="1" x14ac:dyDescent="0.15">
      <c r="A44" s="217"/>
      <c r="B44" s="157" t="s">
        <v>30</v>
      </c>
      <c r="C44" s="147">
        <v>16800000</v>
      </c>
      <c r="D44" s="28" t="s">
        <v>113</v>
      </c>
      <c r="E44" s="149">
        <v>15000000</v>
      </c>
    </row>
    <row r="45" spans="1:5" ht="21" customHeight="1" x14ac:dyDescent="0.15">
      <c r="A45" s="217"/>
      <c r="B45" s="157" t="s">
        <v>29</v>
      </c>
      <c r="C45" s="98">
        <f>E44/C44</f>
        <v>0.8928571428571429</v>
      </c>
      <c r="D45" s="28" t="s">
        <v>28</v>
      </c>
      <c r="E45" s="143">
        <f>E44</f>
        <v>15000000</v>
      </c>
    </row>
    <row r="46" spans="1:5" ht="21" customHeight="1" x14ac:dyDescent="0.15">
      <c r="A46" s="217"/>
      <c r="B46" s="157" t="s">
        <v>27</v>
      </c>
      <c r="C46" s="23" t="s">
        <v>223</v>
      </c>
      <c r="D46" s="28" t="s">
        <v>114</v>
      </c>
      <c r="E46" s="144" t="s">
        <v>224</v>
      </c>
    </row>
    <row r="47" spans="1:5" ht="21" customHeight="1" x14ac:dyDescent="0.15">
      <c r="A47" s="217"/>
      <c r="B47" s="157" t="s">
        <v>26</v>
      </c>
      <c r="C47" s="19" t="s">
        <v>164</v>
      </c>
      <c r="D47" s="28" t="s">
        <v>115</v>
      </c>
      <c r="E47" s="144" t="s">
        <v>226</v>
      </c>
    </row>
    <row r="48" spans="1:5" ht="21" customHeight="1" x14ac:dyDescent="0.15">
      <c r="A48" s="217"/>
      <c r="B48" s="157" t="s">
        <v>25</v>
      </c>
      <c r="C48" s="19" t="s">
        <v>169</v>
      </c>
      <c r="D48" s="28" t="s">
        <v>24</v>
      </c>
      <c r="E48" s="151" t="s">
        <v>228</v>
      </c>
    </row>
    <row r="49" spans="1:5" ht="21" customHeight="1" thickBot="1" x14ac:dyDescent="0.2">
      <c r="A49" s="218"/>
      <c r="B49" s="158" t="s">
        <v>23</v>
      </c>
      <c r="C49" s="146" t="s">
        <v>170</v>
      </c>
      <c r="D49" s="145" t="s">
        <v>128</v>
      </c>
      <c r="E49" s="148" t="s">
        <v>227</v>
      </c>
    </row>
    <row r="50" spans="1:5" ht="14.25" thickBot="1" x14ac:dyDescent="0.2"/>
    <row r="51" spans="1:5" ht="21" customHeight="1" x14ac:dyDescent="0.15">
      <c r="A51" s="216" t="s">
        <v>32</v>
      </c>
      <c r="B51" s="156" t="s">
        <v>31</v>
      </c>
      <c r="C51" s="219" t="s">
        <v>229</v>
      </c>
      <c r="D51" s="220"/>
      <c r="E51" s="221"/>
    </row>
    <row r="52" spans="1:5" ht="21" customHeight="1" x14ac:dyDescent="0.15">
      <c r="A52" s="217"/>
      <c r="B52" s="157" t="s">
        <v>30</v>
      </c>
      <c r="C52" s="147">
        <v>3350000</v>
      </c>
      <c r="D52" s="28" t="s">
        <v>113</v>
      </c>
      <c r="E52" s="149">
        <v>3100000</v>
      </c>
    </row>
    <row r="53" spans="1:5" ht="21" customHeight="1" x14ac:dyDescent="0.15">
      <c r="A53" s="217"/>
      <c r="B53" s="157" t="s">
        <v>29</v>
      </c>
      <c r="C53" s="98">
        <f>E52/C52</f>
        <v>0.92537313432835822</v>
      </c>
      <c r="D53" s="28" t="s">
        <v>28</v>
      </c>
      <c r="E53" s="143">
        <f>E52</f>
        <v>3100000</v>
      </c>
    </row>
    <row r="54" spans="1:5" ht="21" customHeight="1" x14ac:dyDescent="0.15">
      <c r="A54" s="217"/>
      <c r="B54" s="157" t="s">
        <v>27</v>
      </c>
      <c r="C54" s="23" t="s">
        <v>230</v>
      </c>
      <c r="D54" s="28" t="s">
        <v>231</v>
      </c>
      <c r="E54" s="144" t="s">
        <v>232</v>
      </c>
    </row>
    <row r="55" spans="1:5" ht="21" customHeight="1" x14ac:dyDescent="0.15">
      <c r="A55" s="217"/>
      <c r="B55" s="157" t="s">
        <v>26</v>
      </c>
      <c r="C55" s="19" t="s">
        <v>164</v>
      </c>
      <c r="D55" s="28" t="s">
        <v>115</v>
      </c>
      <c r="E55" s="144" t="s">
        <v>233</v>
      </c>
    </row>
    <row r="56" spans="1:5" ht="21" customHeight="1" x14ac:dyDescent="0.15">
      <c r="A56" s="217"/>
      <c r="B56" s="157" t="s">
        <v>25</v>
      </c>
      <c r="C56" s="19" t="s">
        <v>169</v>
      </c>
      <c r="D56" s="28" t="s">
        <v>24</v>
      </c>
      <c r="E56" s="151" t="s">
        <v>234</v>
      </c>
    </row>
    <row r="57" spans="1:5" ht="21" customHeight="1" thickBot="1" x14ac:dyDescent="0.2">
      <c r="A57" s="218"/>
      <c r="B57" s="158" t="s">
        <v>23</v>
      </c>
      <c r="C57" s="146" t="s">
        <v>170</v>
      </c>
      <c r="D57" s="145" t="s">
        <v>128</v>
      </c>
      <c r="E57" s="148" t="s">
        <v>235</v>
      </c>
    </row>
    <row r="58" spans="1:5" ht="14.25" thickBot="1" x14ac:dyDescent="0.2"/>
    <row r="59" spans="1:5" ht="21" customHeight="1" x14ac:dyDescent="0.15">
      <c r="A59" s="216" t="s">
        <v>32</v>
      </c>
      <c r="B59" s="156" t="s">
        <v>31</v>
      </c>
      <c r="C59" s="219" t="s">
        <v>236</v>
      </c>
      <c r="D59" s="220"/>
      <c r="E59" s="221"/>
    </row>
    <row r="60" spans="1:5" ht="21" customHeight="1" x14ac:dyDescent="0.15">
      <c r="A60" s="217"/>
      <c r="B60" s="157" t="s">
        <v>30</v>
      </c>
      <c r="C60" s="147">
        <v>4850000</v>
      </c>
      <c r="D60" s="28" t="s">
        <v>113</v>
      </c>
      <c r="E60" s="149">
        <v>4300000</v>
      </c>
    </row>
    <row r="61" spans="1:5" ht="21" customHeight="1" x14ac:dyDescent="0.15">
      <c r="A61" s="217"/>
      <c r="B61" s="157" t="s">
        <v>29</v>
      </c>
      <c r="C61" s="98">
        <f>E60/C60</f>
        <v>0.88659793814432986</v>
      </c>
      <c r="D61" s="28" t="s">
        <v>28</v>
      </c>
      <c r="E61" s="143">
        <f>E60</f>
        <v>4300000</v>
      </c>
    </row>
    <row r="62" spans="1:5" ht="21" customHeight="1" x14ac:dyDescent="0.15">
      <c r="A62" s="217"/>
      <c r="B62" s="157" t="s">
        <v>27</v>
      </c>
      <c r="C62" s="23" t="s">
        <v>240</v>
      </c>
      <c r="D62" s="28" t="s">
        <v>114</v>
      </c>
      <c r="E62" s="144" t="s">
        <v>240</v>
      </c>
    </row>
    <row r="63" spans="1:5" ht="21" customHeight="1" x14ac:dyDescent="0.15">
      <c r="A63" s="217"/>
      <c r="B63" s="157" t="s">
        <v>26</v>
      </c>
      <c r="C63" s="19" t="s">
        <v>164</v>
      </c>
      <c r="D63" s="28" t="s">
        <v>115</v>
      </c>
      <c r="E63" s="144" t="s">
        <v>241</v>
      </c>
    </row>
    <row r="64" spans="1:5" ht="21" customHeight="1" x14ac:dyDescent="0.15">
      <c r="A64" s="217"/>
      <c r="B64" s="157" t="s">
        <v>25</v>
      </c>
      <c r="C64" s="19" t="s">
        <v>169</v>
      </c>
      <c r="D64" s="28" t="s">
        <v>24</v>
      </c>
      <c r="E64" s="151" t="s">
        <v>237</v>
      </c>
    </row>
    <row r="65" spans="1:5" ht="21" customHeight="1" thickBot="1" x14ac:dyDescent="0.2">
      <c r="A65" s="218"/>
      <c r="B65" s="158" t="s">
        <v>23</v>
      </c>
      <c r="C65" s="146" t="s">
        <v>170</v>
      </c>
      <c r="D65" s="145" t="s">
        <v>128</v>
      </c>
      <c r="E65" s="148" t="s">
        <v>238</v>
      </c>
    </row>
    <row r="66" spans="1:5" ht="14.25" thickBot="1" x14ac:dyDescent="0.2"/>
    <row r="67" spans="1:5" s="13" customFormat="1" ht="21" customHeight="1" x14ac:dyDescent="0.15">
      <c r="A67" s="225" t="s">
        <v>32</v>
      </c>
      <c r="B67" s="203" t="s">
        <v>31</v>
      </c>
      <c r="C67" s="219" t="s">
        <v>239</v>
      </c>
      <c r="D67" s="220"/>
      <c r="E67" s="221"/>
    </row>
    <row r="68" spans="1:5" s="13" customFormat="1" ht="21" customHeight="1" x14ac:dyDescent="0.15">
      <c r="A68" s="226"/>
      <c r="B68" s="204" t="s">
        <v>30</v>
      </c>
      <c r="C68" s="147">
        <v>2055000</v>
      </c>
      <c r="D68" s="75" t="s">
        <v>113</v>
      </c>
      <c r="E68" s="149">
        <v>2025000</v>
      </c>
    </row>
    <row r="69" spans="1:5" s="13" customFormat="1" ht="21" customHeight="1" x14ac:dyDescent="0.15">
      <c r="A69" s="226"/>
      <c r="B69" s="204" t="s">
        <v>29</v>
      </c>
      <c r="C69" s="98">
        <f>E68/C68</f>
        <v>0.98540145985401462</v>
      </c>
      <c r="D69" s="75" t="s">
        <v>28</v>
      </c>
      <c r="E69" s="143">
        <f>E68</f>
        <v>2025000</v>
      </c>
    </row>
    <row r="70" spans="1:5" s="13" customFormat="1" ht="21" customHeight="1" x14ac:dyDescent="0.15">
      <c r="A70" s="226"/>
      <c r="B70" s="204" t="s">
        <v>27</v>
      </c>
      <c r="C70" s="23" t="s">
        <v>242</v>
      </c>
      <c r="D70" s="75" t="s">
        <v>114</v>
      </c>
      <c r="E70" s="144" t="s">
        <v>243</v>
      </c>
    </row>
    <row r="71" spans="1:5" s="13" customFormat="1" ht="21" customHeight="1" x14ac:dyDescent="0.15">
      <c r="A71" s="226"/>
      <c r="B71" s="204" t="s">
        <v>26</v>
      </c>
      <c r="C71" s="19" t="s">
        <v>164</v>
      </c>
      <c r="D71" s="75" t="s">
        <v>115</v>
      </c>
      <c r="E71" s="144" t="s">
        <v>244</v>
      </c>
    </row>
    <row r="72" spans="1:5" s="13" customFormat="1" ht="21" customHeight="1" x14ac:dyDescent="0.15">
      <c r="A72" s="226"/>
      <c r="B72" s="204" t="s">
        <v>25</v>
      </c>
      <c r="C72" s="19" t="s">
        <v>169</v>
      </c>
      <c r="D72" s="75" t="s">
        <v>24</v>
      </c>
      <c r="E72" s="151" t="s">
        <v>245</v>
      </c>
    </row>
    <row r="73" spans="1:5" s="13" customFormat="1" ht="21" customHeight="1" thickBot="1" x14ac:dyDescent="0.2">
      <c r="A73" s="227"/>
      <c r="B73" s="205" t="s">
        <v>23</v>
      </c>
      <c r="C73" s="146" t="s">
        <v>170</v>
      </c>
      <c r="D73" s="206" t="s">
        <v>128</v>
      </c>
      <c r="E73" s="148" t="s">
        <v>246</v>
      </c>
    </row>
  </sheetData>
  <mergeCells count="19">
    <mergeCell ref="A59:A65"/>
    <mergeCell ref="C59:E59"/>
    <mergeCell ref="A67:A73"/>
    <mergeCell ref="C67:E67"/>
    <mergeCell ref="A35:A41"/>
    <mergeCell ref="C35:E35"/>
    <mergeCell ref="A43:A49"/>
    <mergeCell ref="C43:E43"/>
    <mergeCell ref="A51:A57"/>
    <mergeCell ref="C51:E51"/>
    <mergeCell ref="A27:A33"/>
    <mergeCell ref="C27:E27"/>
    <mergeCell ref="A19:A25"/>
    <mergeCell ref="C19:E19"/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="70" zoomScaleNormal="70" workbookViewId="0">
      <selection activeCell="N19" sqref="N19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0" t="s">
        <v>117</v>
      </c>
      <c r="B1" s="210"/>
      <c r="C1" s="210"/>
      <c r="D1" s="210"/>
      <c r="E1" s="210"/>
      <c r="F1" s="210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37" t="str">
        <f>계약현황공개!C3</f>
        <v>차압유량 조절밸브 교체공사</v>
      </c>
      <c r="C3" s="238"/>
      <c r="D3" s="238"/>
      <c r="E3" s="238"/>
      <c r="F3" s="239"/>
    </row>
    <row r="4" spans="1:6" ht="25.5" customHeight="1" x14ac:dyDescent="0.15">
      <c r="A4" s="133" t="s">
        <v>44</v>
      </c>
      <c r="B4" s="240" t="s">
        <v>27</v>
      </c>
      <c r="C4" s="240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4"/>
      <c r="B5" s="241"/>
      <c r="C5" s="242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5"/>
      <c r="B6" s="87" t="str">
        <f>계약현황공개!C6</f>
        <v>2022.09.02.</v>
      </c>
      <c r="C6" s="86" t="s">
        <v>247</v>
      </c>
      <c r="D6" s="89">
        <f>계약현황공개!C4</f>
        <v>3444000</v>
      </c>
      <c r="E6" s="89">
        <f>계약현황공개!E4</f>
        <v>3026000</v>
      </c>
      <c r="F6" s="90">
        <f>E6/D6</f>
        <v>0.87862950058072009</v>
      </c>
    </row>
    <row r="7" spans="1:6" ht="25.5" customHeight="1" x14ac:dyDescent="0.15">
      <c r="A7" s="133" t="s">
        <v>24</v>
      </c>
      <c r="B7" s="75" t="s">
        <v>38</v>
      </c>
      <c r="C7" s="136" t="s">
        <v>120</v>
      </c>
      <c r="D7" s="137" t="s">
        <v>37</v>
      </c>
      <c r="E7" s="138"/>
      <c r="F7" s="139"/>
    </row>
    <row r="8" spans="1:6" ht="25.5" customHeight="1" x14ac:dyDescent="0.15">
      <c r="A8" s="135"/>
      <c r="B8" s="77" t="str">
        <f>계약현황공개!E8</f>
        <v>한국난방관리 성남북부지사</v>
      </c>
      <c r="C8" s="78" t="s">
        <v>248</v>
      </c>
      <c r="D8" s="228" t="str">
        <f>계약현황공개!E9</f>
        <v>성남시 중원구 여수울로15번길 22-16, 1층(여수동)</v>
      </c>
      <c r="E8" s="229"/>
      <c r="F8" s="230"/>
    </row>
    <row r="9" spans="1:6" ht="25.5" customHeight="1" x14ac:dyDescent="0.15">
      <c r="A9" s="80" t="s">
        <v>121</v>
      </c>
      <c r="B9" s="231" t="s">
        <v>171</v>
      </c>
      <c r="C9" s="232"/>
      <c r="D9" s="232"/>
      <c r="E9" s="232"/>
      <c r="F9" s="233"/>
    </row>
    <row r="10" spans="1:6" ht="25.5" customHeight="1" x14ac:dyDescent="0.15">
      <c r="A10" s="80" t="s">
        <v>36</v>
      </c>
      <c r="B10" s="231" t="s">
        <v>172</v>
      </c>
      <c r="C10" s="232"/>
      <c r="D10" s="232"/>
      <c r="E10" s="232"/>
      <c r="F10" s="233"/>
    </row>
    <row r="11" spans="1:6" ht="25.5" customHeight="1" thickBot="1" x14ac:dyDescent="0.2">
      <c r="A11" s="79" t="s">
        <v>35</v>
      </c>
      <c r="B11" s="234"/>
      <c r="C11" s="235"/>
      <c r="D11" s="235"/>
      <c r="E11" s="235"/>
      <c r="F11" s="236"/>
    </row>
    <row r="12" spans="1:6" ht="15" thickTop="1" thickBot="1" x14ac:dyDescent="0.2"/>
    <row r="13" spans="1:6" ht="25.5" customHeight="1" thickTop="1" x14ac:dyDescent="0.15">
      <c r="A13" s="74" t="s">
        <v>45</v>
      </c>
      <c r="B13" s="237" t="str">
        <f>계약현황공개!C11</f>
        <v>2022년 제7회 성남시청소년토크콘서트 임차계약체결</v>
      </c>
      <c r="C13" s="238"/>
      <c r="D13" s="238"/>
      <c r="E13" s="238"/>
      <c r="F13" s="239"/>
    </row>
    <row r="14" spans="1:6" ht="25.5" customHeight="1" x14ac:dyDescent="0.15">
      <c r="A14" s="133" t="s">
        <v>44</v>
      </c>
      <c r="B14" s="240" t="s">
        <v>27</v>
      </c>
      <c r="C14" s="240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4"/>
      <c r="B15" s="241"/>
      <c r="C15" s="242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5"/>
      <c r="B16" s="87" t="str">
        <f>계약현황공개!C14</f>
        <v>2022.09.16.</v>
      </c>
      <c r="C16" s="86" t="s">
        <v>253</v>
      </c>
      <c r="D16" s="89">
        <f>계약현황공개!C12</f>
        <v>3811500</v>
      </c>
      <c r="E16" s="89">
        <f>계약현황공개!E12</f>
        <v>3630000</v>
      </c>
      <c r="F16" s="90">
        <f>E16/D16</f>
        <v>0.95238095238095233</v>
      </c>
    </row>
    <row r="17" spans="1:6" ht="25.5" customHeight="1" x14ac:dyDescent="0.15">
      <c r="A17" s="133" t="s">
        <v>24</v>
      </c>
      <c r="B17" s="75" t="s">
        <v>38</v>
      </c>
      <c r="C17" s="136" t="s">
        <v>120</v>
      </c>
      <c r="D17" s="137" t="s">
        <v>37</v>
      </c>
      <c r="E17" s="138"/>
      <c r="F17" s="139"/>
    </row>
    <row r="18" spans="1:6" ht="25.5" customHeight="1" x14ac:dyDescent="0.15">
      <c r="A18" s="135"/>
      <c r="B18" s="77" t="str">
        <f>계약현황공개!E16</f>
        <v>커넥티움 성남</v>
      </c>
      <c r="C18" s="78" t="s">
        <v>249</v>
      </c>
      <c r="D18" s="228" t="str">
        <f>계약현황공개!E17</f>
        <v>경기도 성남시 중원구 둔촌대로 190번길2</v>
      </c>
      <c r="E18" s="229"/>
      <c r="F18" s="230"/>
    </row>
    <row r="19" spans="1:6" ht="25.5" customHeight="1" x14ac:dyDescent="0.15">
      <c r="A19" s="80" t="s">
        <v>121</v>
      </c>
      <c r="B19" s="231" t="s">
        <v>171</v>
      </c>
      <c r="C19" s="232"/>
      <c r="D19" s="232"/>
      <c r="E19" s="232"/>
      <c r="F19" s="233"/>
    </row>
    <row r="20" spans="1:6" ht="25.5" customHeight="1" x14ac:dyDescent="0.15">
      <c r="A20" s="80" t="s">
        <v>36</v>
      </c>
      <c r="B20" s="231" t="s">
        <v>172</v>
      </c>
      <c r="C20" s="232"/>
      <c r="D20" s="232"/>
      <c r="E20" s="232"/>
      <c r="F20" s="233"/>
    </row>
    <row r="21" spans="1:6" ht="25.5" customHeight="1" thickBot="1" x14ac:dyDescent="0.2">
      <c r="A21" s="79" t="s">
        <v>35</v>
      </c>
      <c r="B21" s="234"/>
      <c r="C21" s="235"/>
      <c r="D21" s="235"/>
      <c r="E21" s="235"/>
      <c r="F21" s="236"/>
    </row>
    <row r="22" spans="1:6" ht="15" thickTop="1" thickBot="1" x14ac:dyDescent="0.2"/>
    <row r="23" spans="1:6" ht="25.5" customHeight="1" thickTop="1" x14ac:dyDescent="0.15">
      <c r="A23" s="74" t="s">
        <v>45</v>
      </c>
      <c r="B23" s="237" t="str">
        <f>계약현황공개!C19</f>
        <v>2022. 경기도 청소년 전통무예체험 국궁 장비 임차</v>
      </c>
      <c r="C23" s="238"/>
      <c r="D23" s="238"/>
      <c r="E23" s="238"/>
      <c r="F23" s="239"/>
    </row>
    <row r="24" spans="1:6" ht="25.5" customHeight="1" x14ac:dyDescent="0.15">
      <c r="A24" s="133" t="s">
        <v>44</v>
      </c>
      <c r="B24" s="240" t="s">
        <v>27</v>
      </c>
      <c r="C24" s="240" t="s">
        <v>78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34"/>
      <c r="B25" s="241"/>
      <c r="C25" s="242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35"/>
      <c r="B26" s="87" t="str">
        <f>계약현황공개!C22</f>
        <v>2022.09.19.</v>
      </c>
      <c r="C26" s="86" t="s">
        <v>250</v>
      </c>
      <c r="D26" s="89">
        <f>계약현황공개!C20</f>
        <v>6720000</v>
      </c>
      <c r="E26" s="89">
        <f>계약현황공개!E20</f>
        <v>5946000</v>
      </c>
      <c r="F26" s="90">
        <f>E26/D26</f>
        <v>0.88482142857142854</v>
      </c>
    </row>
    <row r="27" spans="1:6" ht="25.5" customHeight="1" x14ac:dyDescent="0.15">
      <c r="A27" s="133" t="s">
        <v>24</v>
      </c>
      <c r="B27" s="75" t="s">
        <v>38</v>
      </c>
      <c r="C27" s="136" t="s">
        <v>120</v>
      </c>
      <c r="D27" s="137" t="s">
        <v>37</v>
      </c>
      <c r="E27" s="138"/>
      <c r="F27" s="139"/>
    </row>
    <row r="28" spans="1:6" ht="25.5" customHeight="1" x14ac:dyDescent="0.15">
      <c r="A28" s="135"/>
      <c r="B28" s="77" t="str">
        <f>계약현황공개!E24</f>
        <v>사단법인 대한본국 무예협회</v>
      </c>
      <c r="C28" s="78" t="s">
        <v>251</v>
      </c>
      <c r="D28" s="228" t="str">
        <f>계약현황공개!E25</f>
        <v>서울특별시 강서구 화곡로 232 4층 3호</v>
      </c>
      <c r="E28" s="229"/>
      <c r="F28" s="230"/>
    </row>
    <row r="29" spans="1:6" ht="25.5" customHeight="1" x14ac:dyDescent="0.15">
      <c r="A29" s="80" t="s">
        <v>121</v>
      </c>
      <c r="B29" s="231" t="s">
        <v>171</v>
      </c>
      <c r="C29" s="232"/>
      <c r="D29" s="232"/>
      <c r="E29" s="232"/>
      <c r="F29" s="233"/>
    </row>
    <row r="30" spans="1:6" ht="25.5" customHeight="1" x14ac:dyDescent="0.15">
      <c r="A30" s="80" t="s">
        <v>36</v>
      </c>
      <c r="B30" s="231" t="s">
        <v>172</v>
      </c>
      <c r="C30" s="232"/>
      <c r="D30" s="232"/>
      <c r="E30" s="232"/>
      <c r="F30" s="233"/>
    </row>
    <row r="31" spans="1:6" ht="25.5" customHeight="1" thickBot="1" x14ac:dyDescent="0.2">
      <c r="A31" s="79" t="s">
        <v>35</v>
      </c>
      <c r="B31" s="234"/>
      <c r="C31" s="235"/>
      <c r="D31" s="235"/>
      <c r="E31" s="235"/>
      <c r="F31" s="236"/>
    </row>
    <row r="32" spans="1:6" ht="15" thickTop="1" thickBot="1" x14ac:dyDescent="0.2"/>
    <row r="33" spans="1:6" ht="25.5" customHeight="1" thickTop="1" x14ac:dyDescent="0.15">
      <c r="A33" s="74" t="s">
        <v>45</v>
      </c>
      <c r="B33" s="237" t="str">
        <f>계약현황공개!C27</f>
        <v>2022년 판코랜드 운영을 위한 메타버스 맵 제작</v>
      </c>
      <c r="C33" s="238"/>
      <c r="D33" s="238"/>
      <c r="E33" s="238"/>
      <c r="F33" s="239"/>
    </row>
    <row r="34" spans="1:6" ht="25.5" customHeight="1" x14ac:dyDescent="0.15">
      <c r="A34" s="133" t="s">
        <v>44</v>
      </c>
      <c r="B34" s="240" t="s">
        <v>27</v>
      </c>
      <c r="C34" s="240" t="s">
        <v>78</v>
      </c>
      <c r="D34" s="75" t="s">
        <v>43</v>
      </c>
      <c r="E34" s="75" t="s">
        <v>28</v>
      </c>
      <c r="F34" s="76" t="s">
        <v>42</v>
      </c>
    </row>
    <row r="35" spans="1:6" ht="25.5" customHeight="1" x14ac:dyDescent="0.15">
      <c r="A35" s="134"/>
      <c r="B35" s="241"/>
      <c r="C35" s="242"/>
      <c r="D35" s="75" t="s">
        <v>41</v>
      </c>
      <c r="E35" s="75" t="s">
        <v>40</v>
      </c>
      <c r="F35" s="76" t="s">
        <v>39</v>
      </c>
    </row>
    <row r="36" spans="1:6" ht="39" customHeight="1" x14ac:dyDescent="0.15">
      <c r="A36" s="135"/>
      <c r="B36" s="87" t="str">
        <f>계약현황공개!C30</f>
        <v>2022.09.22.</v>
      </c>
      <c r="C36" s="86" t="s">
        <v>253</v>
      </c>
      <c r="D36" s="89">
        <f>계약현황공개!C28</f>
        <v>1100000</v>
      </c>
      <c r="E36" s="89">
        <f>계약현황공개!E28</f>
        <v>1000000</v>
      </c>
      <c r="F36" s="90">
        <f>E36/D36</f>
        <v>0.90909090909090906</v>
      </c>
    </row>
    <row r="37" spans="1:6" ht="25.5" customHeight="1" x14ac:dyDescent="0.15">
      <c r="A37" s="133" t="s">
        <v>24</v>
      </c>
      <c r="B37" s="75" t="s">
        <v>38</v>
      </c>
      <c r="C37" s="160" t="s">
        <v>120</v>
      </c>
      <c r="D37" s="137" t="s">
        <v>37</v>
      </c>
      <c r="E37" s="138"/>
      <c r="F37" s="139"/>
    </row>
    <row r="38" spans="1:6" ht="25.5" customHeight="1" x14ac:dyDescent="0.15">
      <c r="A38" s="135"/>
      <c r="B38" s="77" t="str">
        <f>계약현황공개!E32</f>
        <v>코리언클릭국제교육원</v>
      </c>
      <c r="C38" s="78" t="s">
        <v>254</v>
      </c>
      <c r="D38" s="228" t="str">
        <f>계약현황공개!E33</f>
        <v>경기도 고양시 덕양구 지도로103번길 61, 201동 803호</v>
      </c>
      <c r="E38" s="229"/>
      <c r="F38" s="230"/>
    </row>
    <row r="39" spans="1:6" ht="25.5" customHeight="1" x14ac:dyDescent="0.15">
      <c r="A39" s="80" t="s">
        <v>121</v>
      </c>
      <c r="B39" s="231" t="s">
        <v>171</v>
      </c>
      <c r="C39" s="232"/>
      <c r="D39" s="232"/>
      <c r="E39" s="232"/>
      <c r="F39" s="233"/>
    </row>
    <row r="40" spans="1:6" ht="25.5" customHeight="1" x14ac:dyDescent="0.15">
      <c r="A40" s="80" t="s">
        <v>36</v>
      </c>
      <c r="B40" s="231" t="s">
        <v>19</v>
      </c>
      <c r="C40" s="232"/>
      <c r="D40" s="232"/>
      <c r="E40" s="232"/>
      <c r="F40" s="233"/>
    </row>
    <row r="41" spans="1:6" ht="25.5" customHeight="1" thickBot="1" x14ac:dyDescent="0.2">
      <c r="A41" s="79" t="s">
        <v>35</v>
      </c>
      <c r="B41" s="234"/>
      <c r="C41" s="235"/>
      <c r="D41" s="235"/>
      <c r="E41" s="235"/>
      <c r="F41" s="236"/>
    </row>
    <row r="42" spans="1:6" ht="15" thickTop="1" thickBot="1" x14ac:dyDescent="0.2"/>
    <row r="43" spans="1:6" ht="25.5" customHeight="1" thickTop="1" x14ac:dyDescent="0.15">
      <c r="A43" s="74" t="s">
        <v>45</v>
      </c>
      <c r="B43" s="237" t="str">
        <f>계약현황공개!C35</f>
        <v>냉수펌프 교체공사</v>
      </c>
      <c r="C43" s="238"/>
      <c r="D43" s="238"/>
      <c r="E43" s="238"/>
      <c r="F43" s="239"/>
    </row>
    <row r="44" spans="1:6" ht="25.5" customHeight="1" x14ac:dyDescent="0.15">
      <c r="A44" s="133" t="s">
        <v>44</v>
      </c>
      <c r="B44" s="240" t="s">
        <v>27</v>
      </c>
      <c r="C44" s="240" t="s">
        <v>78</v>
      </c>
      <c r="D44" s="75" t="s">
        <v>43</v>
      </c>
      <c r="E44" s="75" t="s">
        <v>28</v>
      </c>
      <c r="F44" s="76" t="s">
        <v>42</v>
      </c>
    </row>
    <row r="45" spans="1:6" ht="25.5" customHeight="1" x14ac:dyDescent="0.15">
      <c r="A45" s="134"/>
      <c r="B45" s="241"/>
      <c r="C45" s="242"/>
      <c r="D45" s="75" t="s">
        <v>41</v>
      </c>
      <c r="E45" s="75" t="s">
        <v>40</v>
      </c>
      <c r="F45" s="76" t="s">
        <v>39</v>
      </c>
    </row>
    <row r="46" spans="1:6" ht="39" customHeight="1" x14ac:dyDescent="0.15">
      <c r="A46" s="135"/>
      <c r="B46" s="87" t="str">
        <f>계약현황공개!C38</f>
        <v>2022.09.22.</v>
      </c>
      <c r="C46" s="86" t="s">
        <v>255</v>
      </c>
      <c r="D46" s="89">
        <f>계약현황공개!C36</f>
        <v>5921000</v>
      </c>
      <c r="E46" s="89">
        <f>계약현황공개!E36</f>
        <v>5698000</v>
      </c>
      <c r="F46" s="90">
        <f>E46/D46</f>
        <v>0.96233744299949331</v>
      </c>
    </row>
    <row r="47" spans="1:6" ht="25.5" customHeight="1" x14ac:dyDescent="0.15">
      <c r="A47" s="133" t="s">
        <v>24</v>
      </c>
      <c r="B47" s="75" t="s">
        <v>38</v>
      </c>
      <c r="C47" s="191" t="s">
        <v>120</v>
      </c>
      <c r="D47" s="137" t="s">
        <v>37</v>
      </c>
      <c r="E47" s="138"/>
      <c r="F47" s="139"/>
    </row>
    <row r="48" spans="1:6" ht="25.5" customHeight="1" x14ac:dyDescent="0.15">
      <c r="A48" s="135"/>
      <c r="B48" s="77" t="str">
        <f>계약현황공개!E40</f>
        <v>LG전기</v>
      </c>
      <c r="C48" s="78" t="s">
        <v>256</v>
      </c>
      <c r="D48" s="228" t="str">
        <f>계약현황공개!E41</f>
        <v>경기도 성남시 수정구 산성대로145-1층</v>
      </c>
      <c r="E48" s="229"/>
      <c r="F48" s="230"/>
    </row>
    <row r="49" spans="1:6" ht="25.5" customHeight="1" x14ac:dyDescent="0.15">
      <c r="A49" s="80" t="s">
        <v>121</v>
      </c>
      <c r="B49" s="231" t="s">
        <v>171</v>
      </c>
      <c r="C49" s="232"/>
      <c r="D49" s="232"/>
      <c r="E49" s="232"/>
      <c r="F49" s="233"/>
    </row>
    <row r="50" spans="1:6" ht="25.5" customHeight="1" x14ac:dyDescent="0.15">
      <c r="A50" s="80" t="s">
        <v>36</v>
      </c>
      <c r="B50" s="231" t="s">
        <v>19</v>
      </c>
      <c r="C50" s="232"/>
      <c r="D50" s="232"/>
      <c r="E50" s="232"/>
      <c r="F50" s="233"/>
    </row>
    <row r="51" spans="1:6" ht="25.5" customHeight="1" thickBot="1" x14ac:dyDescent="0.2">
      <c r="A51" s="79" t="s">
        <v>35</v>
      </c>
      <c r="B51" s="234"/>
      <c r="C51" s="235"/>
      <c r="D51" s="235"/>
      <c r="E51" s="235"/>
      <c r="F51" s="236"/>
    </row>
    <row r="52" spans="1:6" ht="15" thickTop="1" thickBot="1" x14ac:dyDescent="0.2"/>
    <row r="53" spans="1:6" ht="25.5" customHeight="1" thickTop="1" x14ac:dyDescent="0.15">
      <c r="A53" s="74" t="s">
        <v>45</v>
      </c>
      <c r="B53" s="237" t="str">
        <f>계약현황공개!C43</f>
        <v>기계실 등 노후 에폭시 도장공사</v>
      </c>
      <c r="C53" s="238"/>
      <c r="D53" s="238"/>
      <c r="E53" s="238"/>
      <c r="F53" s="239"/>
    </row>
    <row r="54" spans="1:6" ht="25.5" customHeight="1" x14ac:dyDescent="0.15">
      <c r="A54" s="133" t="s">
        <v>44</v>
      </c>
      <c r="B54" s="240" t="s">
        <v>27</v>
      </c>
      <c r="C54" s="240" t="s">
        <v>78</v>
      </c>
      <c r="D54" s="75" t="s">
        <v>43</v>
      </c>
      <c r="E54" s="75" t="s">
        <v>28</v>
      </c>
      <c r="F54" s="76" t="s">
        <v>42</v>
      </c>
    </row>
    <row r="55" spans="1:6" ht="25.5" customHeight="1" x14ac:dyDescent="0.15">
      <c r="A55" s="134"/>
      <c r="B55" s="241"/>
      <c r="C55" s="242"/>
      <c r="D55" s="75" t="s">
        <v>41</v>
      </c>
      <c r="E55" s="75" t="s">
        <v>40</v>
      </c>
      <c r="F55" s="76" t="s">
        <v>39</v>
      </c>
    </row>
    <row r="56" spans="1:6" ht="39" customHeight="1" x14ac:dyDescent="0.15">
      <c r="A56" s="135"/>
      <c r="B56" s="87" t="str">
        <f>계약현황공개!C46</f>
        <v>2022.09.23.</v>
      </c>
      <c r="C56" s="86" t="s">
        <v>257</v>
      </c>
      <c r="D56" s="89">
        <f>계약현황공개!C44</f>
        <v>16800000</v>
      </c>
      <c r="E56" s="89">
        <f>계약현황공개!E44</f>
        <v>15000000</v>
      </c>
      <c r="F56" s="90">
        <f>E56/D56</f>
        <v>0.8928571428571429</v>
      </c>
    </row>
    <row r="57" spans="1:6" ht="25.5" customHeight="1" x14ac:dyDescent="0.15">
      <c r="A57" s="133" t="s">
        <v>24</v>
      </c>
      <c r="B57" s="75" t="s">
        <v>38</v>
      </c>
      <c r="C57" s="191" t="s">
        <v>120</v>
      </c>
      <c r="D57" s="137" t="s">
        <v>37</v>
      </c>
      <c r="E57" s="138"/>
      <c r="F57" s="139"/>
    </row>
    <row r="58" spans="1:6" ht="25.5" customHeight="1" x14ac:dyDescent="0.15">
      <c r="A58" s="135"/>
      <c r="B58" s="77" t="str">
        <f>계약현황공개!E48</f>
        <v>수성건설 주식회사</v>
      </c>
      <c r="C58" s="78" t="s">
        <v>258</v>
      </c>
      <c r="D58" s="228" t="str">
        <f>계약현황공개!E49</f>
        <v>경기도 성남시 중원구 둔촌대로 156</v>
      </c>
      <c r="E58" s="229"/>
      <c r="F58" s="230"/>
    </row>
    <row r="59" spans="1:6" ht="25.5" customHeight="1" x14ac:dyDescent="0.15">
      <c r="A59" s="80" t="s">
        <v>121</v>
      </c>
      <c r="B59" s="231" t="s">
        <v>171</v>
      </c>
      <c r="C59" s="232"/>
      <c r="D59" s="232"/>
      <c r="E59" s="232"/>
      <c r="F59" s="233"/>
    </row>
    <row r="60" spans="1:6" ht="25.5" customHeight="1" x14ac:dyDescent="0.15">
      <c r="A60" s="80" t="s">
        <v>36</v>
      </c>
      <c r="B60" s="231" t="s">
        <v>19</v>
      </c>
      <c r="C60" s="232"/>
      <c r="D60" s="232"/>
      <c r="E60" s="232"/>
      <c r="F60" s="233"/>
    </row>
    <row r="61" spans="1:6" ht="25.5" customHeight="1" thickBot="1" x14ac:dyDescent="0.2">
      <c r="A61" s="79" t="s">
        <v>35</v>
      </c>
      <c r="B61" s="234"/>
      <c r="C61" s="235"/>
      <c r="D61" s="235"/>
      <c r="E61" s="235"/>
      <c r="F61" s="236"/>
    </row>
    <row r="62" spans="1:6" ht="15" thickTop="1" thickBot="1" x14ac:dyDescent="0.2"/>
    <row r="63" spans="1:6" ht="25.5" customHeight="1" thickTop="1" x14ac:dyDescent="0.15">
      <c r="A63" s="74" t="s">
        <v>45</v>
      </c>
      <c r="B63" s="237" t="str">
        <f>계약현황공개!C51</f>
        <v>청소년 진로 직업체험 나침반 프로그램 계약(9월~10월)</v>
      </c>
      <c r="C63" s="238"/>
      <c r="D63" s="238"/>
      <c r="E63" s="238"/>
      <c r="F63" s="239"/>
    </row>
    <row r="64" spans="1:6" ht="25.5" customHeight="1" x14ac:dyDescent="0.15">
      <c r="A64" s="133" t="s">
        <v>44</v>
      </c>
      <c r="B64" s="240" t="s">
        <v>27</v>
      </c>
      <c r="C64" s="240" t="s">
        <v>78</v>
      </c>
      <c r="D64" s="75" t="s">
        <v>43</v>
      </c>
      <c r="E64" s="75" t="s">
        <v>28</v>
      </c>
      <c r="F64" s="76" t="s">
        <v>42</v>
      </c>
    </row>
    <row r="65" spans="1:6" ht="25.5" customHeight="1" x14ac:dyDescent="0.15">
      <c r="A65" s="134"/>
      <c r="B65" s="241"/>
      <c r="C65" s="242"/>
      <c r="D65" s="75" t="s">
        <v>41</v>
      </c>
      <c r="E65" s="75" t="s">
        <v>40</v>
      </c>
      <c r="F65" s="76" t="s">
        <v>39</v>
      </c>
    </row>
    <row r="66" spans="1:6" ht="39" customHeight="1" x14ac:dyDescent="0.15">
      <c r="A66" s="135"/>
      <c r="B66" s="87" t="str">
        <f>계약현황공개!C54</f>
        <v>2022.09.27.</v>
      </c>
      <c r="C66" s="86" t="s">
        <v>259</v>
      </c>
      <c r="D66" s="89">
        <f>계약현황공개!C52</f>
        <v>3350000</v>
      </c>
      <c r="E66" s="89">
        <f>계약현황공개!E52</f>
        <v>3100000</v>
      </c>
      <c r="F66" s="90">
        <f>E66/D66</f>
        <v>0.92537313432835822</v>
      </c>
    </row>
    <row r="67" spans="1:6" ht="25.5" customHeight="1" x14ac:dyDescent="0.15">
      <c r="A67" s="133" t="s">
        <v>24</v>
      </c>
      <c r="B67" s="75" t="s">
        <v>38</v>
      </c>
      <c r="C67" s="191" t="s">
        <v>120</v>
      </c>
      <c r="D67" s="137" t="s">
        <v>37</v>
      </c>
      <c r="E67" s="138"/>
      <c r="F67" s="139"/>
    </row>
    <row r="68" spans="1:6" ht="25.5" customHeight="1" x14ac:dyDescent="0.15">
      <c r="A68" s="135"/>
      <c r="B68" s="77" t="str">
        <f>계약현황공개!E56</f>
        <v>라온별진로연구소</v>
      </c>
      <c r="C68" s="78" t="s">
        <v>260</v>
      </c>
      <c r="D68" s="228" t="str">
        <f>계약현황공개!E57</f>
        <v>경기도 안양시 만안구 박달로 497번길 57</v>
      </c>
      <c r="E68" s="229"/>
      <c r="F68" s="230"/>
    </row>
    <row r="69" spans="1:6" ht="25.5" customHeight="1" x14ac:dyDescent="0.15">
      <c r="A69" s="80" t="s">
        <v>121</v>
      </c>
      <c r="B69" s="231" t="s">
        <v>171</v>
      </c>
      <c r="C69" s="232"/>
      <c r="D69" s="232"/>
      <c r="E69" s="232"/>
      <c r="F69" s="233"/>
    </row>
    <row r="70" spans="1:6" ht="25.5" customHeight="1" x14ac:dyDescent="0.15">
      <c r="A70" s="80" t="s">
        <v>36</v>
      </c>
      <c r="B70" s="231" t="s">
        <v>19</v>
      </c>
      <c r="C70" s="232"/>
      <c r="D70" s="232"/>
      <c r="E70" s="232"/>
      <c r="F70" s="233"/>
    </row>
    <row r="71" spans="1:6" ht="25.5" customHeight="1" thickBot="1" x14ac:dyDescent="0.2">
      <c r="A71" s="79" t="s">
        <v>35</v>
      </c>
      <c r="B71" s="234"/>
      <c r="C71" s="235"/>
      <c r="D71" s="235"/>
      <c r="E71" s="235"/>
      <c r="F71" s="236"/>
    </row>
    <row r="72" spans="1:6" ht="15" thickTop="1" thickBot="1" x14ac:dyDescent="0.2"/>
    <row r="73" spans="1:6" ht="25.5" customHeight="1" thickTop="1" x14ac:dyDescent="0.15">
      <c r="A73" s="74" t="s">
        <v>45</v>
      </c>
      <c r="B73" s="237" t="str">
        <f>계약현황공개!C59</f>
        <v>자가용 전기설비 수전설비 보호계전기 교체공사</v>
      </c>
      <c r="C73" s="238"/>
      <c r="D73" s="238"/>
      <c r="E73" s="238"/>
      <c r="F73" s="239"/>
    </row>
    <row r="74" spans="1:6" ht="25.5" customHeight="1" x14ac:dyDescent="0.15">
      <c r="A74" s="133" t="s">
        <v>44</v>
      </c>
      <c r="B74" s="240" t="s">
        <v>27</v>
      </c>
      <c r="C74" s="240" t="s">
        <v>78</v>
      </c>
      <c r="D74" s="75" t="s">
        <v>43</v>
      </c>
      <c r="E74" s="75" t="s">
        <v>28</v>
      </c>
      <c r="F74" s="76" t="s">
        <v>42</v>
      </c>
    </row>
    <row r="75" spans="1:6" ht="25.5" customHeight="1" x14ac:dyDescent="0.15">
      <c r="A75" s="134"/>
      <c r="B75" s="241"/>
      <c r="C75" s="242"/>
      <c r="D75" s="75" t="s">
        <v>41</v>
      </c>
      <c r="E75" s="75" t="s">
        <v>40</v>
      </c>
      <c r="F75" s="76" t="s">
        <v>39</v>
      </c>
    </row>
    <row r="76" spans="1:6" ht="39" customHeight="1" x14ac:dyDescent="0.15">
      <c r="A76" s="135"/>
      <c r="B76" s="87" t="str">
        <f>계약현황공개!C62</f>
        <v>2022.09.28.</v>
      </c>
      <c r="C76" s="86" t="s">
        <v>261</v>
      </c>
      <c r="D76" s="89">
        <f>계약현황공개!C60</f>
        <v>4850000</v>
      </c>
      <c r="E76" s="89">
        <f>계약현황공개!E60</f>
        <v>4300000</v>
      </c>
      <c r="F76" s="90">
        <f>E76/D76</f>
        <v>0.88659793814432986</v>
      </c>
    </row>
    <row r="77" spans="1:6" ht="25.5" customHeight="1" x14ac:dyDescent="0.15">
      <c r="A77" s="133" t="s">
        <v>24</v>
      </c>
      <c r="B77" s="75" t="s">
        <v>38</v>
      </c>
      <c r="C77" s="191" t="s">
        <v>120</v>
      </c>
      <c r="D77" s="137" t="s">
        <v>37</v>
      </c>
      <c r="E77" s="138"/>
      <c r="F77" s="139"/>
    </row>
    <row r="78" spans="1:6" ht="25.5" customHeight="1" x14ac:dyDescent="0.15">
      <c r="A78" s="135"/>
      <c r="B78" s="77" t="str">
        <f>계약현황공개!E64</f>
        <v>㈜성민이엔에프</v>
      </c>
      <c r="C78" s="78" t="s">
        <v>262</v>
      </c>
      <c r="D78" s="228" t="str">
        <f>계약현황공개!E65</f>
        <v>서울특별시 송파구 오금로46길 13, 301호</v>
      </c>
      <c r="E78" s="229"/>
      <c r="F78" s="230"/>
    </row>
    <row r="79" spans="1:6" ht="25.5" customHeight="1" x14ac:dyDescent="0.15">
      <c r="A79" s="80" t="s">
        <v>121</v>
      </c>
      <c r="B79" s="231" t="s">
        <v>171</v>
      </c>
      <c r="C79" s="232"/>
      <c r="D79" s="232"/>
      <c r="E79" s="232"/>
      <c r="F79" s="233"/>
    </row>
    <row r="80" spans="1:6" ht="25.5" customHeight="1" x14ac:dyDescent="0.15">
      <c r="A80" s="80" t="s">
        <v>36</v>
      </c>
      <c r="B80" s="231" t="s">
        <v>19</v>
      </c>
      <c r="C80" s="232"/>
      <c r="D80" s="232"/>
      <c r="E80" s="232"/>
      <c r="F80" s="233"/>
    </row>
    <row r="81" spans="1:6" ht="25.5" customHeight="1" thickBot="1" x14ac:dyDescent="0.2">
      <c r="A81" s="79" t="s">
        <v>35</v>
      </c>
      <c r="B81" s="234"/>
      <c r="C81" s="235"/>
      <c r="D81" s="235"/>
      <c r="E81" s="235"/>
      <c r="F81" s="236"/>
    </row>
    <row r="82" spans="1:6" ht="15" thickTop="1" thickBot="1" x14ac:dyDescent="0.2"/>
    <row r="83" spans="1:6" ht="25.5" customHeight="1" thickTop="1" x14ac:dyDescent="0.15">
      <c r="A83" s="74" t="s">
        <v>45</v>
      </c>
      <c r="B83" s="237" t="str">
        <f>계약현황공개!C67</f>
        <v>즐거운 판판펀_안전예방교육 계약(10월)</v>
      </c>
      <c r="C83" s="238"/>
      <c r="D83" s="238"/>
      <c r="E83" s="238"/>
      <c r="F83" s="239"/>
    </row>
    <row r="84" spans="1:6" ht="25.5" customHeight="1" x14ac:dyDescent="0.15">
      <c r="A84" s="133" t="s">
        <v>44</v>
      </c>
      <c r="B84" s="240" t="s">
        <v>27</v>
      </c>
      <c r="C84" s="240" t="s">
        <v>78</v>
      </c>
      <c r="D84" s="75" t="s">
        <v>43</v>
      </c>
      <c r="E84" s="75" t="s">
        <v>28</v>
      </c>
      <c r="F84" s="76" t="s">
        <v>42</v>
      </c>
    </row>
    <row r="85" spans="1:6" ht="25.5" customHeight="1" x14ac:dyDescent="0.15">
      <c r="A85" s="134"/>
      <c r="B85" s="241"/>
      <c r="C85" s="242"/>
      <c r="D85" s="75" t="s">
        <v>41</v>
      </c>
      <c r="E85" s="75" t="s">
        <v>40</v>
      </c>
      <c r="F85" s="76" t="s">
        <v>39</v>
      </c>
    </row>
    <row r="86" spans="1:6" ht="39" customHeight="1" x14ac:dyDescent="0.15">
      <c r="A86" s="135"/>
      <c r="B86" s="87" t="str">
        <f>계약현황공개!C70</f>
        <v>2022.09.30.</v>
      </c>
      <c r="C86" s="86" t="s">
        <v>263</v>
      </c>
      <c r="D86" s="89">
        <f>계약현황공개!C68</f>
        <v>2055000</v>
      </c>
      <c r="E86" s="89">
        <f>계약현황공개!E68</f>
        <v>2025000</v>
      </c>
      <c r="F86" s="90">
        <f>E86/D86</f>
        <v>0.98540145985401462</v>
      </c>
    </row>
    <row r="87" spans="1:6" ht="25.5" customHeight="1" x14ac:dyDescent="0.15">
      <c r="A87" s="133" t="s">
        <v>24</v>
      </c>
      <c r="B87" s="75" t="s">
        <v>38</v>
      </c>
      <c r="C87" s="191" t="s">
        <v>120</v>
      </c>
      <c r="D87" s="137" t="s">
        <v>37</v>
      </c>
      <c r="E87" s="138"/>
      <c r="F87" s="139"/>
    </row>
    <row r="88" spans="1:6" ht="25.5" customHeight="1" x14ac:dyDescent="0.15">
      <c r="A88" s="135"/>
      <c r="B88" s="77" t="str">
        <f>계약현황공개!E72</f>
        <v>㈜엘지코리아</v>
      </c>
      <c r="C88" s="78" t="s">
        <v>264</v>
      </c>
      <c r="D88" s="228" t="str">
        <f>계약현황공개!E73</f>
        <v>서울시 송파구 오금로46길 25, 601호(가락동, 일정빌딩)</v>
      </c>
      <c r="E88" s="229"/>
      <c r="F88" s="230"/>
    </row>
    <row r="89" spans="1:6" ht="25.5" customHeight="1" x14ac:dyDescent="0.15">
      <c r="A89" s="80" t="s">
        <v>121</v>
      </c>
      <c r="B89" s="231" t="s">
        <v>171</v>
      </c>
      <c r="C89" s="232"/>
      <c r="D89" s="232"/>
      <c r="E89" s="232"/>
      <c r="F89" s="233"/>
    </row>
    <row r="90" spans="1:6" ht="25.5" customHeight="1" x14ac:dyDescent="0.15">
      <c r="A90" s="80" t="s">
        <v>36</v>
      </c>
      <c r="B90" s="231" t="s">
        <v>19</v>
      </c>
      <c r="C90" s="232"/>
      <c r="D90" s="232"/>
      <c r="E90" s="232"/>
      <c r="F90" s="233"/>
    </row>
    <row r="91" spans="1:6" ht="25.5" customHeight="1" thickBot="1" x14ac:dyDescent="0.2">
      <c r="A91" s="79" t="s">
        <v>35</v>
      </c>
      <c r="B91" s="234"/>
      <c r="C91" s="235"/>
      <c r="D91" s="235"/>
      <c r="E91" s="235"/>
      <c r="F91" s="236"/>
    </row>
    <row r="92" spans="1:6" ht="14.25" thickTop="1" x14ac:dyDescent="0.15"/>
  </sheetData>
  <mergeCells count="64">
    <mergeCell ref="B40:F40"/>
    <mergeCell ref="B41:F41"/>
    <mergeCell ref="B33:F33"/>
    <mergeCell ref="B34:B35"/>
    <mergeCell ref="C34:C35"/>
    <mergeCell ref="D38:F38"/>
    <mergeCell ref="B39:F39"/>
    <mergeCell ref="B10:F10"/>
    <mergeCell ref="B11:F11"/>
    <mergeCell ref="D8:F8"/>
    <mergeCell ref="A1:F1"/>
    <mergeCell ref="B3:F3"/>
    <mergeCell ref="B4:B5"/>
    <mergeCell ref="C4:C5"/>
    <mergeCell ref="B9:F9"/>
    <mergeCell ref="B19:F19"/>
    <mergeCell ref="B20:F20"/>
    <mergeCell ref="B13:F13"/>
    <mergeCell ref="D18:F18"/>
    <mergeCell ref="B14:B15"/>
    <mergeCell ref="C14:C15"/>
    <mergeCell ref="B29:F29"/>
    <mergeCell ref="B30:F30"/>
    <mergeCell ref="B31:F31"/>
    <mergeCell ref="B21:F21"/>
    <mergeCell ref="B23:F23"/>
    <mergeCell ref="B24:B25"/>
    <mergeCell ref="C24:C25"/>
    <mergeCell ref="D28:F28"/>
    <mergeCell ref="B43:F43"/>
    <mergeCell ref="B44:B45"/>
    <mergeCell ref="C44:C45"/>
    <mergeCell ref="D48:F48"/>
    <mergeCell ref="B49:F49"/>
    <mergeCell ref="B50:F50"/>
    <mergeCell ref="B51:F51"/>
    <mergeCell ref="B53:F53"/>
    <mergeCell ref="B54:B55"/>
    <mergeCell ref="C54:C55"/>
    <mergeCell ref="D58:F58"/>
    <mergeCell ref="B59:F59"/>
    <mergeCell ref="B60:F60"/>
    <mergeCell ref="B61:F61"/>
    <mergeCell ref="B63:F63"/>
    <mergeCell ref="B64:B65"/>
    <mergeCell ref="C64:C65"/>
    <mergeCell ref="D68:F68"/>
    <mergeCell ref="B69:F69"/>
    <mergeCell ref="B70:F70"/>
    <mergeCell ref="B71:F71"/>
    <mergeCell ref="B73:F73"/>
    <mergeCell ref="B74:B75"/>
    <mergeCell ref="C74:C75"/>
    <mergeCell ref="D78:F78"/>
    <mergeCell ref="D88:F88"/>
    <mergeCell ref="B89:F89"/>
    <mergeCell ref="B90:F90"/>
    <mergeCell ref="B91:F91"/>
    <mergeCell ref="B79:F79"/>
    <mergeCell ref="B80:F80"/>
    <mergeCell ref="B81:F81"/>
    <mergeCell ref="B83:F83"/>
    <mergeCell ref="B84:B85"/>
    <mergeCell ref="C84:C8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2022-10-25T07:46:42Z</dcterms:modified>
</cp:coreProperties>
</file>