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2023년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용역발주계획!$A$3:$L$3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K14" i="6" l="1"/>
  <c r="K15" i="6"/>
  <c r="K16" i="6"/>
  <c r="K17" i="6"/>
  <c r="K31" i="6" l="1"/>
  <c r="H32" i="6"/>
  <c r="K32" i="6" s="1"/>
  <c r="H33" i="6"/>
  <c r="K33" i="6" s="1"/>
  <c r="H34" i="6"/>
  <c r="K28" i="6"/>
  <c r="K29" i="6"/>
  <c r="K30" i="6"/>
  <c r="K34" i="6"/>
  <c r="K20" i="6"/>
  <c r="K21" i="6"/>
  <c r="K22" i="6"/>
  <c r="K23" i="6"/>
  <c r="K24" i="6"/>
  <c r="K25" i="6"/>
  <c r="K26" i="6"/>
  <c r="K27" i="6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<sst xmlns="http://schemas.openxmlformats.org/spreadsheetml/2006/main" count="446" uniqueCount="259">
  <si>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</si>
  <si>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</si>
  <si>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</si>
  <si>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</si>
  <si>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</si>
  <si>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</si>
  <si>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</si>
  <si>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</si>
  <si>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</si>
  <si>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</si>
  <si>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</si>
  <si>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</si>
  <si>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</si>
  <si>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</si>
  <si>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</si>
  <si>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</si>
  <si>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</si>
  <si>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</si>
  <si>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</si>
  <si>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</si>
  <si>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</si>
  <si>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</si>
  <si>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</si>
  <si>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</si>
  <si>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</si>
  <si>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</si>
  <si>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</si>
  <si>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</si>
  <si>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</si>
  <si>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</si>
  <si>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</si>
  <si>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</si>
  <si>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</si>
  <si>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</si>
  <si>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</si>
  <si>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</si>
  <si>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</si>
  <si>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</si>
  <si>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</si>
  <si>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</si>
  <si>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</si>
  <si>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</si>
  <si>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</si>
  <si>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</si>
  <si>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</si>
  <si>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</si>
  <si>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</si>
  <si>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</si>
  <si>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</si>
  <si>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</si>
  <si>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</si>
  <si>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</si>
  <si>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</si>
  <si>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</si>
  <si>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</si>
  <si>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</si>
  <si>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</si>
  <si>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</si>
  <si>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</si>
  <si>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</si>
  <si>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</si>
  <si>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</si>
  <si>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</si>
  <si>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</si>
  <si>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</si>
  <si>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</si>
  <si>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</si>
  <si>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</si>
  <si>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</si>
  <si>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</si>
  <si>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</si>
  <si>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</si>
  <si>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</si>
  <si>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</si>
  <si>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</si>
  <si>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</si>
  <si>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</si>
  <si>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</si>
  <si>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</si>
  <si>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</si>
  <si>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</si>
  <si>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</si>
  <si>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</si>
  <si>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</si>
  <si>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</si>
  <si>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</si>
  <si>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</si>
  <si>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</si>
  <si>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</si>
  <si>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</si>
  <si>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</si>
  <si>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</si>
  <si>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</si>
  <si>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</si>
  <si>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</si>
  <si>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</si>
  <si>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</si>
  <si>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</si>
  <si>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</si>
  <si>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</si>
  <si>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</si>
  <si>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</si>
  <si>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</si>
  <si>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</si>
  <si>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</si>
  <si>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</si>
  <si>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</si>
  <si>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</si>
  <si>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</si>
  <si>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</si>
  <si>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</si>
  <si>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</si>
  <si>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</si>
  <si>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</si>
  <si>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</si>
  <si>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</si>
  <si>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</si>
  <si>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</si>
  <si>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</si>
  <si>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</si>
  <si>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</si>
  <si>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대표자</t>
    <phoneticPr fontId="2" type="noConversion"/>
  </si>
  <si>
    <t>수의계약사유</t>
    <phoneticPr fontId="2" type="noConversion"/>
  </si>
  <si>
    <t>수의(전자)</t>
  </si>
  <si>
    <t>성남시청소년재단 전략경영본부</t>
    <phoneticPr fontId="2" type="noConversion"/>
  </si>
  <si>
    <t>지방계약법 시행령 제25조제1항제5호</t>
    <phoneticPr fontId="18" type="noConversion"/>
  </si>
  <si>
    <t>수의계약현황</t>
    <phoneticPr fontId="2" type="noConversion"/>
  </si>
  <si>
    <t>전략경영본부</t>
    <phoneticPr fontId="2" type="noConversion"/>
  </si>
  <si>
    <t>2023년 중원청소년수련관 시설관리용역</t>
  </si>
  <si>
    <t>㈜청호종합관리</t>
  </si>
  <si>
    <t>2023.1.1.~2023.12.31.</t>
    <phoneticPr fontId="2" type="noConversion"/>
  </si>
  <si>
    <t>2023.1.1.~2023.12.31.</t>
  </si>
  <si>
    <t>지방계약법 시행령 제73조(물가 변동으로 인한 계약금액의 조정</t>
  </si>
  <si>
    <t>전략경영본부</t>
    <phoneticPr fontId="2" type="noConversion"/>
  </si>
  <si>
    <t>2023년 분당서현청소년수련관 시설관리용역</t>
  </si>
  <si>
    <t>주식회사 레인보우</t>
  </si>
  <si>
    <t>2023년 분당정자청소년수련관 시설관리용역</t>
  </si>
  <si>
    <t>주식회사 동진파트너스</t>
  </si>
  <si>
    <t>2023년 분당판교청소년수련관 시설관리용역</t>
  </si>
  <si>
    <t>주식회사 희망기업</t>
  </si>
  <si>
    <t>2023년 분당야탑청소년수련관 시설관리용역</t>
  </si>
  <si>
    <t>㈜대기산업</t>
  </si>
  <si>
    <t>2023년 은행동청소년문화의집 시설관리용역</t>
  </si>
  <si>
    <t>주식회사 로커스시스텍</t>
  </si>
  <si>
    <t>-이하빈칸-</t>
    <phoneticPr fontId="2" type="noConversion"/>
  </si>
  <si>
    <t>2023년</t>
    <phoneticPr fontId="2" type="noConversion"/>
  </si>
  <si>
    <t>한글소프웨어 구입</t>
  </si>
  <si>
    <t>수의총액</t>
    <phoneticPr fontId="2" type="noConversion"/>
  </si>
  <si>
    <t>한글ALA</t>
    <phoneticPr fontId="2" type="noConversion"/>
  </si>
  <si>
    <t>ea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</si>
  <si>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</si>
  <si>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</si>
  <si>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</si>
  <si>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본부</t>
    <phoneticPr fontId="2" type="noConversion"/>
  </si>
  <si>
    <t>2023년</t>
    <phoneticPr fontId="2" type="noConversion"/>
  </si>
  <si>
    <t>MS소프트웨어 구입(MS-GAS)</t>
  </si>
  <si>
    <t>수의총액</t>
    <phoneticPr fontId="2" type="noConversion"/>
  </si>
  <si>
    <t>MS-GAS</t>
    <phoneticPr fontId="2" type="noConversion"/>
  </si>
  <si>
    <t>031-729-9056</t>
    <phoneticPr fontId="2" type="noConversion"/>
  </si>
  <si>
    <t>MS소프트웨어 구입(M365)</t>
  </si>
  <si>
    <t>M365</t>
    <phoneticPr fontId="2" type="noConversion"/>
  </si>
  <si>
    <t>전략경영본부 경영지원팀</t>
    <phoneticPr fontId="2" type="noConversion"/>
  </si>
  <si>
    <t>보안프로그램 구입(PC백신)</t>
  </si>
  <si>
    <t>통합보안팩</t>
    <phoneticPr fontId="2" type="noConversion"/>
  </si>
  <si>
    <t>ea</t>
    <phoneticPr fontId="2" type="noConversion"/>
  </si>
  <si>
    <t>보안프로그램 구입(내PC지키미)</t>
    <phoneticPr fontId="2" type="noConversion"/>
  </si>
  <si>
    <t>내PC지키미</t>
    <phoneticPr fontId="2" type="noConversion"/>
  </si>
  <si>
    <t>전혜진</t>
    <phoneticPr fontId="2" type="noConversion"/>
  </si>
  <si>
    <t>보안프로그램 구입(보안통합관제)</t>
    <phoneticPr fontId="2" type="noConversion"/>
  </si>
  <si>
    <t>보안통합관제</t>
  </si>
  <si>
    <t>보안프로그램 구입(서버백신)</t>
  </si>
  <si>
    <t>서버백신</t>
    <phoneticPr fontId="2" type="noConversion"/>
  </si>
  <si>
    <t>태블릿 노트북 임차</t>
    <phoneticPr fontId="2" type="noConversion"/>
  </si>
  <si>
    <t>전략경영본부 경영지원팀</t>
    <phoneticPr fontId="2" type="noConversion"/>
  </si>
  <si>
    <t>전혜진</t>
    <phoneticPr fontId="2" type="noConversion"/>
  </si>
  <si>
    <t>-이하여백-</t>
    <phoneticPr fontId="2" type="noConversion"/>
  </si>
  <si>
    <t>해당없음</t>
    <phoneticPr fontId="2" type="noConversion"/>
  </si>
  <si>
    <t>2022.09.21.</t>
    <phoneticPr fontId="1" type="noConversion"/>
  </si>
  <si>
    <t>2023년도 제1회 추가경정예산(안) 자료 제작</t>
    <phoneticPr fontId="2" type="noConversion"/>
  </si>
  <si>
    <t>5절(표지), A4(내지), 150P 내외</t>
    <phoneticPr fontId="2" type="noConversion"/>
  </si>
  <si>
    <t>부</t>
    <phoneticPr fontId="2" type="noConversion"/>
  </si>
  <si>
    <t>전략경영본부 기획조정팀</t>
    <phoneticPr fontId="2" type="noConversion"/>
  </si>
  <si>
    <t>김진영</t>
    <phoneticPr fontId="2" type="noConversion"/>
  </si>
  <si>
    <t>031-729-9012</t>
    <phoneticPr fontId="2" type="noConversion"/>
  </si>
  <si>
    <t>2023년 성남시 청소년 빅데이터 플랫폼 운영</t>
  </si>
  <si>
    <t>전략기획실</t>
  </si>
  <si>
    <t>강주연</t>
  </si>
  <si>
    <t>031-729-9016</t>
  </si>
  <si>
    <t>2023 청바지프로젝트 「ON&amp;OFF」 온라인 운영</t>
    <phoneticPr fontId="2" type="noConversion"/>
  </si>
  <si>
    <t>일반총액</t>
    <phoneticPr fontId="2" type="noConversion"/>
  </si>
  <si>
    <t>성남형교육지원단</t>
    <phoneticPr fontId="2" type="noConversion"/>
  </si>
  <si>
    <t>이예리</t>
    <phoneticPr fontId="2" type="noConversion"/>
  </si>
  <si>
    <t>031-729-9893</t>
    <phoneticPr fontId="2" type="noConversion"/>
  </si>
  <si>
    <t>해당없음</t>
    <phoneticPr fontId="2" type="noConversion"/>
  </si>
  <si>
    <t>해당없음</t>
    <phoneticPr fontId="2" type="noConversion"/>
  </si>
  <si>
    <t>업무용 컴퓨터(모니터 포함) 구입</t>
    <phoneticPr fontId="18" type="noConversion"/>
  </si>
  <si>
    <t>추정가격이 2천만원 이하인 물품의 제조·구매·용역 계약(제25조제1항제5호)</t>
    <phoneticPr fontId="18" type="noConversion"/>
  </si>
  <si>
    <t>전략경영본부</t>
    <phoneticPr fontId="18" type="noConversion"/>
  </si>
  <si>
    <t>업무용 컴퓨터(모니터 포함) 구입</t>
    <phoneticPr fontId="18" type="noConversion"/>
  </si>
  <si>
    <t>간부 워크숍 운영</t>
    <phoneticPr fontId="18" type="noConversion"/>
  </si>
  <si>
    <t>재단 공간디자인 시범사업 제작</t>
    <phoneticPr fontId="18" type="noConversion"/>
  </si>
  <si>
    <t>재단 공간디자인 시범사업 제작</t>
    <phoneticPr fontId="18" type="noConversion"/>
  </si>
  <si>
    <t>간부 워크숍 운영</t>
    <phoneticPr fontId="18" type="noConversion"/>
  </si>
  <si>
    <t>수의</t>
    <phoneticPr fontId="18" type="noConversion"/>
  </si>
  <si>
    <t>수의</t>
    <phoneticPr fontId="18" type="noConversion"/>
  </si>
  <si>
    <t>전략경영본부(전혜진)</t>
    <phoneticPr fontId="18" type="noConversion"/>
  </si>
  <si>
    <t>2023.01.30.</t>
  </si>
  <si>
    <t>2023.01.30.</t>
    <phoneticPr fontId="18" type="noConversion"/>
  </si>
  <si>
    <t>2023.02.08.~2023.03.01.</t>
  </si>
  <si>
    <t>아이원</t>
    <phoneticPr fontId="18" type="noConversion"/>
  </si>
  <si>
    <t>박종묵</t>
    <phoneticPr fontId="18" type="noConversion"/>
  </si>
  <si>
    <t xml:space="preserve">전라북도 김제시 황산면 남양1길29-0 </t>
    <phoneticPr fontId="18" type="noConversion"/>
  </si>
  <si>
    <t>2023.02.10.</t>
  </si>
  <si>
    <t>애화몽</t>
    <phoneticPr fontId="18" type="noConversion"/>
  </si>
  <si>
    <t>심혜정</t>
    <phoneticPr fontId="18" type="noConversion"/>
  </si>
  <si>
    <t>경기도 양평군 용문면 마룡용담2길 66</t>
    <phoneticPr fontId="18" type="noConversion"/>
  </si>
  <si>
    <t>2023.02.17.~2023.02.18.</t>
  </si>
  <si>
    <t>2023.02.17.~2023.02.18.</t>
    <phoneticPr fontId="18" type="noConversion"/>
  </si>
  <si>
    <t>추정가격이 2천만원 이하인 물품의 제조·구매·용역 계약(제25조제1항제5호)</t>
    <phoneticPr fontId="18" type="noConversion"/>
  </si>
  <si>
    <t>2023.02.27.</t>
  </si>
  <si>
    <t>서울시 강남구 개포로 15길 34</t>
    <phoneticPr fontId="18" type="noConversion"/>
  </si>
  <si>
    <t>㈜문화공간어쏘시에이트</t>
    <phoneticPr fontId="18" type="noConversion"/>
  </si>
  <si>
    <t>최동욱</t>
    <phoneticPr fontId="18" type="noConversion"/>
  </si>
  <si>
    <t>2023.02.27.~2023.03.17.</t>
  </si>
  <si>
    <t>2023.02.27.~2023.03.17.</t>
    <phoneticPr fontId="18" type="noConversion"/>
  </si>
  <si>
    <t>전략경영본부(정현섭)</t>
    <phoneticPr fontId="18" type="noConversion"/>
  </si>
  <si>
    <t>사업지원실(박수진)</t>
    <phoneticPr fontId="18" type="noConversion"/>
  </si>
  <si>
    <t>2023.02.10.</t>
    <phoneticPr fontId="18" type="noConversion"/>
  </si>
  <si>
    <t>2023.02.27.</t>
    <phoneticPr fontId="18" type="noConversion"/>
  </si>
  <si>
    <t>물품</t>
    <phoneticPr fontId="18" type="noConversion"/>
  </si>
  <si>
    <t>용역</t>
    <phoneticPr fontId="18" type="noConversion"/>
  </si>
  <si>
    <t>용역</t>
    <phoneticPr fontId="18" type="noConversion"/>
  </si>
  <si>
    <t>2023.02.08.~2023.03.01.</t>
    <phoneticPr fontId="18" type="noConversion"/>
  </si>
  <si>
    <t>2023.02.17.</t>
    <phoneticPr fontId="18" type="noConversion"/>
  </si>
  <si>
    <t>2023.02.18.</t>
    <phoneticPr fontId="18" type="noConversion"/>
  </si>
  <si>
    <t>애화몽</t>
    <phoneticPr fontId="18" type="noConversion"/>
  </si>
  <si>
    <t>아이원</t>
    <phoneticPr fontId="18" type="noConversion"/>
  </si>
  <si>
    <t xml:space="preserve">전라북도 김제시 황산면 남양1길29-0 </t>
    <phoneticPr fontId="18" type="noConversion"/>
  </si>
  <si>
    <t>경기도 성남시 분당구 판교로289/경기도 수원시 영통구 삼성로 129</t>
    <phoneticPr fontId="18" type="noConversion"/>
  </si>
  <si>
    <t>서울시 강남구 개포로 15길 34</t>
    <phoneticPr fontId="18" type="noConversion"/>
  </si>
  <si>
    <t>(2023. 2 28. 기준 / 단위 : 원)</t>
    <phoneticPr fontId="2" type="noConversion"/>
  </si>
  <si>
    <t>전략경영본부</t>
    <phoneticPr fontId="2" type="noConversion"/>
  </si>
  <si>
    <t>2023년 업무용 복합기 임차</t>
    <phoneticPr fontId="2" type="noConversion"/>
  </si>
  <si>
    <t>신도종합서비스</t>
    <phoneticPr fontId="2" type="noConversion"/>
  </si>
  <si>
    <t>2023.02.06.</t>
  </si>
  <si>
    <t>2023.02.06.</t>
    <phoneticPr fontId="2" type="noConversion"/>
  </si>
  <si>
    <t xml:space="preserve">웹메일 호스팅 비용 </t>
    <phoneticPr fontId="2" type="noConversion"/>
  </si>
  <si>
    <t>주식회사 가비아</t>
    <phoneticPr fontId="2" type="noConversion"/>
  </si>
  <si>
    <t>2023년 실시간 통합 설문조사 플랫폼 서비스 신청</t>
    <phoneticPr fontId="2" type="noConversion"/>
  </si>
  <si>
    <t>후퍼 주식회사</t>
    <phoneticPr fontId="2" type="noConversion"/>
  </si>
  <si>
    <t>청호나이스㈜</t>
    <phoneticPr fontId="2" type="noConversion"/>
  </si>
  <si>
    <t>2023년 시설물  위탁운영(렌탈) 계약</t>
    <phoneticPr fontId="2" type="noConversion"/>
  </si>
  <si>
    <t>2023년 법률자문 연간계약</t>
    <phoneticPr fontId="2" type="noConversion"/>
  </si>
  <si>
    <t>경기남부법률사무소</t>
    <phoneticPr fontId="2" type="noConversion"/>
  </si>
  <si>
    <t>2023.02.01.</t>
    <phoneticPr fontId="2" type="noConversion"/>
  </si>
  <si>
    <t>2023.02.01.</t>
    <phoneticPr fontId="2" type="noConversion"/>
  </si>
  <si>
    <t>사업지원실</t>
    <phoneticPr fontId="2" type="noConversion"/>
  </si>
  <si>
    <t>2023년도 안전관리 기술지도</t>
    <phoneticPr fontId="2" type="noConversion"/>
  </si>
  <si>
    <t>(사)대한산업안전협회 성남지회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</si>
</sst>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_-* #,##0.00_-;\-* #,##0.00_-;_-* &quot;-&quot;_-;_-@_-"/>
    <numFmt numFmtId="187" formatCode="0_);[Red]\(0\)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8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6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4" xfId="0" applyNumberFormat="1" applyFont="1" applyFill="1" applyBorder="1" applyAlignment="1">
      <alignment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0" xfId="5765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5" fillId="4" borderId="29" xfId="0" applyNumberFormat="1" applyFont="1" applyFill="1" applyBorder="1" applyAlignment="1" applyProtection="1">
      <alignment horizontal="center" vertical="center" shrinkToFit="1"/>
    </xf>
    <xf numFmtId="0" fontId="1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2" xfId="0" quotePrefix="1" applyNumberFormat="1" applyFont="1" applyFill="1" applyBorder="1" applyAlignment="1">
      <alignment horizontal="left" vertical="center" shrinkToFit="1"/>
    </xf>
    <xf numFmtId="177" fontId="5" fillId="0" borderId="32" xfId="0" applyNumberFormat="1" applyFont="1" applyFill="1" applyBorder="1" applyAlignment="1">
      <alignment horizontal="left" vertical="center" shrinkToFit="1"/>
    </xf>
    <xf numFmtId="41" fontId="5" fillId="0" borderId="32" xfId="1" quotePrefix="1" applyFont="1" applyFill="1" applyBorder="1" applyAlignment="1">
      <alignment vertical="center" shrinkToFit="1"/>
    </xf>
    <xf numFmtId="181" fontId="5" fillId="0" borderId="32" xfId="2" applyNumberFormat="1" applyFont="1" applyFill="1" applyBorder="1" applyAlignment="1">
      <alignment horizontal="center" vertical="center" shrinkToFit="1"/>
    </xf>
    <xf numFmtId="181" fontId="5" fillId="0" borderId="32" xfId="0" quotePrefix="1" applyNumberFormat="1" applyFont="1" applyFill="1" applyBorder="1" applyAlignment="1">
      <alignment horizontal="center" vertical="center" shrinkToFit="1"/>
    </xf>
    <xf numFmtId="181" fontId="5" fillId="0" borderId="32" xfId="0" applyNumberFormat="1" applyFont="1" applyFill="1" applyBorder="1" applyAlignment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182" fontId="6" fillId="4" borderId="2" xfId="0" applyNumberFormat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0" borderId="32" xfId="0" quotePrefix="1" applyNumberFormat="1" applyFont="1" applyFill="1" applyBorder="1" applyAlignment="1" applyProtection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176" fontId="5" fillId="4" borderId="32" xfId="11479" quotePrefix="1" applyNumberFormat="1" applyFont="1" applyFill="1" applyBorder="1" applyAlignment="1">
      <alignment horizontal="right" vertical="center" shrinkToFit="1"/>
    </xf>
    <xf numFmtId="176" fontId="5" fillId="4" borderId="32" xfId="11479" applyNumberFormat="1" applyFont="1" applyFill="1" applyBorder="1" applyAlignment="1">
      <alignment horizontal="center" vertical="center" shrinkToFit="1"/>
    </xf>
    <xf numFmtId="176" fontId="5" fillId="4" borderId="32" xfId="11479" quotePrefix="1" applyNumberFormat="1" applyFont="1" applyFill="1" applyBorder="1" applyAlignment="1">
      <alignment horizontal="right" vertical="center" wrapText="1" shrinkToFit="1"/>
    </xf>
    <xf numFmtId="176" fontId="27" fillId="0" borderId="32" xfId="0" applyNumberFormat="1" applyFont="1" applyFill="1" applyBorder="1" applyAlignment="1">
      <alignment horizontal="center" vertical="center" shrinkToFit="1"/>
    </xf>
    <xf numFmtId="176" fontId="27" fillId="0" borderId="32" xfId="0" applyNumberFormat="1" applyFont="1" applyFill="1" applyBorder="1" applyAlignment="1">
      <alignment horizontal="center" vertical="center"/>
    </xf>
    <xf numFmtId="176" fontId="5" fillId="4" borderId="33" xfId="5765" applyNumberFormat="1" applyFont="1" applyFill="1" applyBorder="1" applyAlignment="1">
      <alignment horizontal="center" vertical="center" shrinkToFit="1"/>
    </xf>
    <xf numFmtId="176" fontId="5" fillId="4" borderId="2" xfId="1" applyNumberFormat="1" applyFont="1" applyFill="1" applyBorder="1" applyAlignment="1">
      <alignment horizontal="right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2" xfId="0" applyNumberFormat="1" applyFont="1" applyFill="1" applyBorder="1" applyAlignment="1">
      <alignment horizontal="left" vertical="center" shrinkToFit="1"/>
    </xf>
    <xf numFmtId="0" fontId="31" fillId="0" borderId="32" xfId="0" quotePrefix="1" applyFont="1" applyFill="1" applyBorder="1" applyAlignment="1">
      <alignment horizontal="center" vertical="center" shrinkToFit="1"/>
    </xf>
    <xf numFmtId="41" fontId="31" fillId="4" borderId="32" xfId="178" applyFont="1" applyFill="1" applyBorder="1" applyAlignment="1">
      <alignment horizontal="center" vertical="center" shrinkToFit="1"/>
    </xf>
    <xf numFmtId="0" fontId="31" fillId="4" borderId="32" xfId="0" quotePrefix="1" applyFont="1" applyFill="1" applyBorder="1" applyAlignment="1">
      <alignment horizontal="center" vertical="center" shrinkToFit="1"/>
    </xf>
    <xf numFmtId="0" fontId="31" fillId="4" borderId="32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 wrapText="1"/>
    </xf>
    <xf numFmtId="181" fontId="15" fillId="4" borderId="2" xfId="0" applyNumberFormat="1" applyFont="1" applyFill="1" applyBorder="1" applyAlignment="1" applyProtection="1">
      <alignment horizontal="center" vertical="center" shrinkToFit="1"/>
    </xf>
    <xf numFmtId="177" fontId="5" fillId="0" borderId="24" xfId="0" quotePrefix="1" applyNumberFormat="1" applyFont="1" applyFill="1" applyBorder="1" applyAlignment="1">
      <alignment horizontal="left" vertical="center" shrinkToFit="1"/>
    </xf>
    <xf numFmtId="181" fontId="5" fillId="0" borderId="24" xfId="0" applyNumberFormat="1" applyFont="1" applyFill="1" applyBorder="1" applyAlignment="1" applyProtection="1">
      <alignment horizontal="center" vertical="center" shrinkToFit="1"/>
    </xf>
    <xf numFmtId="41" fontId="15" fillId="4" borderId="2" xfId="0" applyNumberFormat="1" applyFont="1" applyFill="1" applyBorder="1" applyAlignment="1">
      <alignment vertical="center"/>
    </xf>
    <xf numFmtId="0" fontId="23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41" fontId="5" fillId="4" borderId="2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 applyProtection="1">
      <alignment horizontal="centerContinuous" vertical="center"/>
    </xf>
    <xf numFmtId="176" fontId="22" fillId="0" borderId="1" xfId="1" applyNumberFormat="1" applyFont="1" applyFill="1" applyBorder="1" applyAlignment="1" applyProtection="1">
      <alignment horizontal="center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15" fillId="0" borderId="2" xfId="1" applyNumberFormat="1" applyFont="1" applyFill="1" applyBorder="1" applyAlignment="1">
      <alignment horizontal="right" vertical="center" shrinkToFit="1"/>
    </xf>
    <xf numFmtId="176" fontId="15" fillId="0" borderId="2" xfId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>
      <alignment vertical="center" shrinkToFit="1"/>
    </xf>
    <xf numFmtId="176" fontId="15" fillId="0" borderId="24" xfId="1" applyNumberFormat="1" applyFont="1" applyFill="1" applyBorder="1" applyAlignment="1" applyProtection="1">
      <alignment horizontal="right" vertical="center" shrinkToFit="1"/>
    </xf>
    <xf numFmtId="176" fontId="15" fillId="0" borderId="24" xfId="1" quotePrefix="1" applyNumberFormat="1" applyFont="1" applyFill="1" applyBorder="1" applyAlignment="1" applyProtection="1">
      <alignment horizontal="right" vertical="center" shrinkToFit="1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76" fontId="5" fillId="0" borderId="2" xfId="1" quotePrefix="1" applyNumberFormat="1" applyFont="1" applyFill="1" applyBorder="1" applyAlignment="1" applyProtection="1">
      <alignment horizontal="right" vertical="center" shrinkToFit="1"/>
    </xf>
    <xf numFmtId="176" fontId="6" fillId="4" borderId="2" xfId="0" applyNumberFormat="1" applyFont="1" applyFill="1" applyBorder="1" applyAlignment="1">
      <alignment horizontal="right" wrapText="1"/>
    </xf>
    <xf numFmtId="176" fontId="6" fillId="4" borderId="2" xfId="1" applyNumberFormat="1" applyFont="1" applyFill="1" applyBorder="1" applyAlignment="1" applyProtection="1">
      <alignment horizontal="right" vertical="center" shrinkToFit="1"/>
    </xf>
    <xf numFmtId="176" fontId="6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4" borderId="2" xfId="1" applyNumberFormat="1" applyFont="1" applyFill="1" applyBorder="1" applyAlignment="1" applyProtection="1">
      <alignment horizontal="right" vertical="center" shrinkToFit="1"/>
    </xf>
    <xf numFmtId="176" fontId="5" fillId="4" borderId="2" xfId="1" quotePrefix="1" applyNumberFormat="1" applyFont="1" applyFill="1" applyBorder="1" applyAlignment="1" applyProtection="1">
      <alignment horizontal="right" vertical="center" shrinkToFit="1"/>
    </xf>
    <xf numFmtId="176" fontId="15" fillId="4" borderId="2" xfId="1" applyNumberFormat="1" applyFont="1" applyFill="1" applyBorder="1" applyAlignment="1" applyProtection="1">
      <alignment horizontal="right" vertical="center" shrinkToFit="1"/>
    </xf>
    <xf numFmtId="176" fontId="15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176" fontId="5" fillId="0" borderId="24" xfId="1" applyNumberFormat="1" applyFont="1" applyFill="1" applyBorder="1" applyAlignment="1" applyProtection="1">
      <alignment horizontal="right" vertical="center" shrinkToFit="1"/>
    </xf>
    <xf numFmtId="176" fontId="5" fillId="0" borderId="24" xfId="1" quotePrefix="1" applyNumberFormat="1" applyFont="1" applyFill="1" applyBorder="1" applyAlignment="1" applyProtection="1">
      <alignment horizontal="right" vertical="center" shrinkToFit="1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6" fillId="0" borderId="2" xfId="1" quotePrefix="1" applyNumberFormat="1" applyFont="1" applyFill="1" applyBorder="1" applyAlignment="1" applyProtection="1">
      <alignment horizontal="left" vertical="center" shrinkToFit="1"/>
    </xf>
    <xf numFmtId="184" fontId="5" fillId="0" borderId="2" xfId="0" applyNumberFormat="1" applyFont="1" applyFill="1" applyBorder="1" applyAlignment="1" applyProtection="1">
      <alignment horizontal="center" vertical="center" shrinkToFit="1"/>
    </xf>
    <xf numFmtId="186" fontId="5" fillId="0" borderId="2" xfId="1" applyNumberFormat="1" applyFont="1" applyFill="1" applyBorder="1" applyAlignment="1" applyProtection="1">
      <alignment horizontal="right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0" fontId="5" fillId="0" borderId="2" xfId="1" quotePrefix="1" applyNumberFormat="1" applyFont="1" applyFill="1" applyBorder="1" applyAlignment="1" applyProtection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Continuous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1" fontId="14" fillId="0" borderId="17" xfId="0" applyNumberFormat="1" applyFont="1" applyBorder="1" applyAlignment="1">
      <alignment horizontal="center" vertical="center" shrinkToFit="1"/>
    </xf>
    <xf numFmtId="177" fontId="14" fillId="0" borderId="38" xfId="0" applyNumberFormat="1" applyFont="1" applyBorder="1" applyAlignment="1">
      <alignment horizontal="center" vertical="center" shrinkToFit="1"/>
    </xf>
    <xf numFmtId="0" fontId="14" fillId="0" borderId="0" xfId="0" applyNumberFormat="1" applyFont="1" applyFill="1" applyBorder="1" applyAlignment="1" applyProtection="1">
      <alignment vertical="center"/>
    </xf>
    <xf numFmtId="176" fontId="5" fillId="2" borderId="35" xfId="0" applyNumberFormat="1" applyFont="1" applyFill="1" applyBorder="1" applyAlignment="1">
      <alignment horizontal="center" vertical="center"/>
    </xf>
    <xf numFmtId="176" fontId="20" fillId="0" borderId="0" xfId="0" applyNumberFormat="1" applyFont="1" applyBorder="1" applyAlignment="1">
      <alignment horizontal="right" vertical="center"/>
    </xf>
    <xf numFmtId="176" fontId="22" fillId="0" borderId="0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/>
    </xf>
    <xf numFmtId="0" fontId="5" fillId="4" borderId="0" xfId="0" applyFont="1" applyFill="1" applyAlignment="1">
      <alignment vertical="center"/>
    </xf>
    <xf numFmtId="0" fontId="19" fillId="4" borderId="0" xfId="0" applyFont="1" applyFill="1"/>
    <xf numFmtId="0" fontId="6" fillId="4" borderId="29" xfId="0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183" fontId="6" fillId="0" borderId="29" xfId="0" applyNumberFormat="1" applyFont="1" applyFill="1" applyBorder="1" applyAlignment="1">
      <alignment horizontal="center" vertical="center" shrinkToFit="1"/>
    </xf>
    <xf numFmtId="187" fontId="6" fillId="4" borderId="2" xfId="0" applyNumberFormat="1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187" fontId="6" fillId="4" borderId="2" xfId="718" applyNumberFormat="1" applyFont="1" applyFill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shrinkToFit="1"/>
    </xf>
    <xf numFmtId="187" fontId="6" fillId="4" borderId="2" xfId="178" applyNumberFormat="1" applyFont="1" applyFill="1" applyBorder="1" applyAlignment="1">
      <alignment horizontal="center" vertical="center" shrinkToFit="1"/>
    </xf>
    <xf numFmtId="41" fontId="6" fillId="4" borderId="2" xfId="718" applyFont="1" applyFill="1" applyBorder="1" applyAlignment="1">
      <alignment horizontal="center" vertical="center" shrinkToFit="1"/>
    </xf>
    <xf numFmtId="3" fontId="6" fillId="4" borderId="2" xfId="0" quotePrefix="1" applyNumberFormat="1" applyFont="1" applyFill="1" applyBorder="1" applyAlignment="1">
      <alignment horizontal="center" vertical="center" shrinkToFit="1"/>
    </xf>
    <xf numFmtId="0" fontId="6" fillId="0" borderId="2" xfId="0" quotePrefix="1" applyNumberFormat="1" applyFont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183" fontId="6" fillId="0" borderId="39" xfId="0" applyNumberFormat="1" applyFont="1" applyFill="1" applyBorder="1" applyAlignment="1">
      <alignment horizontal="center" vertical="center" shrinkToFit="1"/>
    </xf>
    <xf numFmtId="182" fontId="6" fillId="4" borderId="23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left" vertical="center" shrinkToFit="1"/>
    </xf>
    <xf numFmtId="0" fontId="6" fillId="4" borderId="23" xfId="0" applyFont="1" applyFill="1" applyBorder="1" applyAlignment="1">
      <alignment horizontal="center" vertical="center" shrinkToFit="1"/>
    </xf>
    <xf numFmtId="187" fontId="6" fillId="4" borderId="23" xfId="178" applyNumberFormat="1" applyFont="1" applyFill="1" applyBorder="1" applyAlignment="1">
      <alignment horizontal="center" vertical="center" shrinkToFit="1"/>
    </xf>
    <xf numFmtId="3" fontId="6" fillId="4" borderId="23" xfId="0" quotePrefix="1" applyNumberFormat="1" applyFont="1" applyFill="1" applyBorder="1" applyAlignment="1">
      <alignment horizontal="center" vertical="center" shrinkToFit="1"/>
    </xf>
    <xf numFmtId="41" fontId="6" fillId="4" borderId="23" xfId="178" applyFont="1" applyFill="1" applyBorder="1" applyAlignment="1">
      <alignment horizontal="center" vertical="center" shrinkToFit="1"/>
    </xf>
    <xf numFmtId="38" fontId="5" fillId="4" borderId="2" xfId="5770" applyNumberFormat="1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41" fontId="5" fillId="0" borderId="2" xfId="5946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1" quotePrefix="1" applyNumberFormat="1" applyFont="1" applyFill="1" applyBorder="1" applyAlignment="1" applyProtection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177" fontId="30" fillId="0" borderId="19" xfId="0" applyNumberFormat="1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3" fontId="30" fillId="0" borderId="6" xfId="0" applyNumberFormat="1" applyFont="1" applyBorder="1" applyAlignment="1">
      <alignment horizontal="justify" vertical="center" wrapText="1"/>
    </xf>
    <xf numFmtId="0" fontId="30" fillId="0" borderId="11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177" fontId="30" fillId="0" borderId="10" xfId="0" applyNumberFormat="1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81" fontId="30" fillId="0" borderId="6" xfId="0" applyNumberFormat="1" applyFont="1" applyFill="1" applyBorder="1" applyAlignment="1">
      <alignment horizontal="center" vertical="center" wrapText="1"/>
    </xf>
    <xf numFmtId="181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center" shrinkToFit="1"/>
    </xf>
    <xf numFmtId="3" fontId="30" fillId="0" borderId="19" xfId="0" applyNumberFormat="1" applyFont="1" applyBorder="1" applyAlignment="1">
      <alignment horizontal="center" vertical="center" shrinkToFit="1"/>
    </xf>
    <xf numFmtId="180" fontId="30" fillId="0" borderId="7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177" fontId="6" fillId="0" borderId="2" xfId="0" quotePrefix="1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176" fontId="6" fillId="0" borderId="2" xfId="1" applyNumberFormat="1" applyFont="1" applyFill="1" applyBorder="1" applyAlignment="1" applyProtection="1">
      <alignment horizontal="right" vertical="center" shrinkToFit="1"/>
    </xf>
    <xf numFmtId="176" fontId="6" fillId="0" borderId="2" xfId="1" quotePrefix="1" applyNumberFormat="1" applyFont="1" applyFill="1" applyBorder="1" applyAlignment="1" applyProtection="1">
      <alignment horizontal="right" vertical="center" shrinkToFit="1"/>
    </xf>
    <xf numFmtId="181" fontId="6" fillId="0" borderId="2" xfId="0" applyNumberFormat="1" applyFont="1" applyFill="1" applyBorder="1" applyAlignment="1" applyProtection="1">
      <alignment horizontal="center" vertical="center" shrinkToFit="1"/>
    </xf>
    <xf numFmtId="0" fontId="6" fillId="4" borderId="23" xfId="0" applyNumberFormat="1" applyFont="1" applyFill="1" applyBorder="1" applyAlignment="1" applyProtection="1">
      <alignment horizontal="center" vertical="center" shrinkToFit="1"/>
    </xf>
    <xf numFmtId="177" fontId="6" fillId="4" borderId="23" xfId="0" applyNumberFormat="1" applyFont="1" applyFill="1" applyBorder="1" applyAlignment="1">
      <alignment horizontal="left" vertical="center" shrinkToFit="1"/>
    </xf>
    <xf numFmtId="177" fontId="6" fillId="4" borderId="23" xfId="0" applyNumberFormat="1" applyFont="1" applyFill="1" applyBorder="1" applyAlignment="1">
      <alignment horizontal="center" vertical="center" shrinkToFit="1"/>
    </xf>
    <xf numFmtId="176" fontId="6" fillId="4" borderId="23" xfId="1" applyNumberFormat="1" applyFont="1" applyFill="1" applyBorder="1" applyAlignment="1">
      <alignment horizontal="right" vertical="center" shrinkToFit="1"/>
    </xf>
    <xf numFmtId="176" fontId="6" fillId="4" borderId="23" xfId="1" applyNumberFormat="1" applyFont="1" applyFill="1" applyBorder="1" applyAlignment="1" applyProtection="1">
      <alignment horizontal="right" vertical="center" shrinkToFit="1"/>
    </xf>
    <xf numFmtId="176" fontId="6" fillId="4" borderId="23" xfId="1" quotePrefix="1" applyNumberFormat="1" applyFont="1" applyFill="1" applyBorder="1" applyAlignment="1" applyProtection="1">
      <alignment horizontal="right" vertical="center" shrinkToFit="1"/>
    </xf>
    <xf numFmtId="181" fontId="6" fillId="4" borderId="23" xfId="0" applyNumberFormat="1" applyFont="1" applyFill="1" applyBorder="1" applyAlignment="1" applyProtection="1">
      <alignment horizontal="center" vertical="center" shrinkToFit="1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workbookViewId="0"/>
  </sheetViews>
  <sheetFormatPr defaultRowHeight="13.5" x14ac:dyDescent="0.15"/>
  <cols>
    <col min="1" max="2" width="8.88671875" style="91"/>
    <col min="3" max="3" width="35.21875" style="91" bestFit="1" customWidth="1"/>
    <col min="4" max="4" width="8.88671875" style="91"/>
    <col min="5" max="5" width="30.5546875" style="91" customWidth="1"/>
    <col min="6" max="7" width="8.88671875" style="91"/>
    <col min="8" max="8" width="10.109375" style="290" bestFit="1" customWidth="1"/>
    <col min="9" max="9" width="18.88671875" style="91" bestFit="1" customWidth="1"/>
    <col min="10" max="16384" width="8.88671875" style="91"/>
  </cols>
  <sheetData>
    <row r="1" spans="1:12" ht="36" customHeight="1" x14ac:dyDescent="0.15">
      <c r="A1" s="89" t="s">
        <v>54</v>
      </c>
      <c r="B1" s="89"/>
      <c r="C1" s="90"/>
      <c r="D1" s="89"/>
      <c r="E1" s="89"/>
      <c r="F1" s="89"/>
      <c r="G1" s="89"/>
      <c r="H1" s="288"/>
      <c r="I1" s="89"/>
      <c r="J1" s="89"/>
      <c r="K1" s="89"/>
      <c r="L1" s="89"/>
    </row>
    <row r="2" spans="1:12" ht="25.5" customHeight="1" thickBot="1" x14ac:dyDescent="0.2">
      <c r="A2" s="42" t="s">
        <v>90</v>
      </c>
      <c r="B2" s="92"/>
      <c r="C2" s="93"/>
      <c r="D2" s="94"/>
      <c r="E2" s="94"/>
      <c r="F2" s="94"/>
      <c r="G2" s="94"/>
      <c r="H2" s="289"/>
      <c r="I2" s="94"/>
      <c r="J2" s="94"/>
      <c r="K2" s="94"/>
      <c r="L2" s="151" t="s">
        <v>83</v>
      </c>
    </row>
    <row r="3" spans="1:12" ht="35.25" customHeight="1" x14ac:dyDescent="0.15">
      <c r="A3" s="152" t="s">
        <v>55</v>
      </c>
      <c r="B3" s="153" t="s">
        <v>40</v>
      </c>
      <c r="C3" s="154" t="s">
        <v>56</v>
      </c>
      <c r="D3" s="155" t="s">
        <v>94</v>
      </c>
      <c r="E3" s="153" t="s">
        <v>57</v>
      </c>
      <c r="F3" s="153" t="s">
        <v>58</v>
      </c>
      <c r="G3" s="153" t="s">
        <v>59</v>
      </c>
      <c r="H3" s="287" t="s">
        <v>93</v>
      </c>
      <c r="I3" s="153" t="s">
        <v>41</v>
      </c>
      <c r="J3" s="153" t="s">
        <v>60</v>
      </c>
      <c r="K3" s="153" t="s">
        <v>61</v>
      </c>
      <c r="L3" s="156" t="s">
        <v>1</v>
      </c>
    </row>
    <row r="4" spans="1:12" s="292" customFormat="1" ht="24" customHeight="1" x14ac:dyDescent="0.15">
      <c r="A4" s="293" t="s">
        <v>145</v>
      </c>
      <c r="B4" s="197">
        <v>3</v>
      </c>
      <c r="C4" s="119" t="s">
        <v>146</v>
      </c>
      <c r="D4" s="200" t="s">
        <v>147</v>
      </c>
      <c r="E4" s="198" t="s">
        <v>148</v>
      </c>
      <c r="F4" s="199">
        <v>330</v>
      </c>
      <c r="G4" s="200" t="s">
        <v>149</v>
      </c>
      <c r="H4" s="294">
        <v>23430000</v>
      </c>
      <c r="I4" s="200" t="s">
        <v>150</v>
      </c>
      <c r="J4" s="200" t="s">
        <v>151</v>
      </c>
      <c r="K4" s="200" t="s">
        <v>152</v>
      </c>
      <c r="L4" s="201" t="s">
        <v>153</v>
      </c>
    </row>
    <row r="5" spans="1:12" s="16" customFormat="1" ht="24" customHeight="1" x14ac:dyDescent="0.25">
      <c r="A5" s="303" t="s">
        <v>154</v>
      </c>
      <c r="B5" s="197">
        <v>3</v>
      </c>
      <c r="C5" s="119" t="s">
        <v>155</v>
      </c>
      <c r="D5" s="200" t="s">
        <v>156</v>
      </c>
      <c r="E5" s="304" t="s">
        <v>157</v>
      </c>
      <c r="F5" s="199">
        <v>300</v>
      </c>
      <c r="G5" s="200" t="s">
        <v>149</v>
      </c>
      <c r="H5" s="305">
        <v>75000000</v>
      </c>
      <c r="I5" s="200" t="s">
        <v>150</v>
      </c>
      <c r="J5" s="200" t="s">
        <v>151</v>
      </c>
      <c r="K5" s="200" t="s">
        <v>158</v>
      </c>
      <c r="L5" s="201" t="s">
        <v>153</v>
      </c>
    </row>
    <row r="6" spans="1:12" s="16" customFormat="1" ht="24" customHeight="1" x14ac:dyDescent="0.25">
      <c r="A6" s="303" t="s">
        <v>145</v>
      </c>
      <c r="B6" s="197">
        <v>3</v>
      </c>
      <c r="C6" s="119" t="s">
        <v>159</v>
      </c>
      <c r="D6" s="200" t="s">
        <v>147</v>
      </c>
      <c r="E6" s="306" t="s">
        <v>160</v>
      </c>
      <c r="F6" s="307">
        <v>30</v>
      </c>
      <c r="G6" s="200" t="s">
        <v>149</v>
      </c>
      <c r="H6" s="305">
        <v>6180000</v>
      </c>
      <c r="I6" s="200" t="s">
        <v>161</v>
      </c>
      <c r="J6" s="200" t="s">
        <v>151</v>
      </c>
      <c r="K6" s="200" t="s">
        <v>152</v>
      </c>
      <c r="L6" s="201" t="s">
        <v>153</v>
      </c>
    </row>
    <row r="7" spans="1:12" s="16" customFormat="1" ht="24" customHeight="1" x14ac:dyDescent="0.25">
      <c r="A7" s="303" t="s">
        <v>145</v>
      </c>
      <c r="B7" s="197">
        <v>3</v>
      </c>
      <c r="C7" s="119" t="s">
        <v>162</v>
      </c>
      <c r="D7" s="200" t="s">
        <v>147</v>
      </c>
      <c r="E7" s="308" t="s">
        <v>163</v>
      </c>
      <c r="F7" s="199">
        <v>420</v>
      </c>
      <c r="G7" s="200" t="s">
        <v>164</v>
      </c>
      <c r="H7" s="309">
        <v>15120000</v>
      </c>
      <c r="I7" s="200" t="s">
        <v>150</v>
      </c>
      <c r="J7" s="200" t="s">
        <v>151</v>
      </c>
      <c r="K7" s="200" t="s">
        <v>152</v>
      </c>
      <c r="L7" s="201" t="s">
        <v>153</v>
      </c>
    </row>
    <row r="8" spans="1:12" s="16" customFormat="1" ht="24" customHeight="1" x14ac:dyDescent="0.25">
      <c r="A8" s="303" t="s">
        <v>145</v>
      </c>
      <c r="B8" s="197">
        <v>3</v>
      </c>
      <c r="C8" s="119" t="s">
        <v>165</v>
      </c>
      <c r="D8" s="200" t="s">
        <v>156</v>
      </c>
      <c r="E8" s="308" t="s">
        <v>166</v>
      </c>
      <c r="F8" s="199">
        <v>420</v>
      </c>
      <c r="G8" s="200" t="s">
        <v>149</v>
      </c>
      <c r="H8" s="305">
        <v>11340000</v>
      </c>
      <c r="I8" s="200" t="s">
        <v>161</v>
      </c>
      <c r="J8" s="200" t="s">
        <v>167</v>
      </c>
      <c r="K8" s="200" t="s">
        <v>152</v>
      </c>
      <c r="L8" s="201" t="s">
        <v>153</v>
      </c>
    </row>
    <row r="9" spans="1:12" s="16" customFormat="1" ht="24" customHeight="1" x14ac:dyDescent="0.25">
      <c r="A9" s="303" t="s">
        <v>154</v>
      </c>
      <c r="B9" s="197">
        <v>3</v>
      </c>
      <c r="C9" s="119" t="s">
        <v>168</v>
      </c>
      <c r="D9" s="200" t="s">
        <v>156</v>
      </c>
      <c r="E9" s="308" t="s">
        <v>169</v>
      </c>
      <c r="F9" s="199">
        <v>1</v>
      </c>
      <c r="G9" s="200" t="s">
        <v>164</v>
      </c>
      <c r="H9" s="305">
        <v>1000000</v>
      </c>
      <c r="I9" s="200" t="s">
        <v>150</v>
      </c>
      <c r="J9" s="200" t="s">
        <v>151</v>
      </c>
      <c r="K9" s="200" t="s">
        <v>158</v>
      </c>
      <c r="L9" s="201" t="s">
        <v>153</v>
      </c>
    </row>
    <row r="10" spans="1:12" s="16" customFormat="1" ht="24" customHeight="1" x14ac:dyDescent="0.25">
      <c r="A10" s="313" t="s">
        <v>154</v>
      </c>
      <c r="B10" s="314">
        <v>3</v>
      </c>
      <c r="C10" s="315" t="s">
        <v>170</v>
      </c>
      <c r="D10" s="316" t="s">
        <v>156</v>
      </c>
      <c r="E10" s="317" t="s">
        <v>171</v>
      </c>
      <c r="F10" s="318">
        <v>2</v>
      </c>
      <c r="G10" s="316" t="s">
        <v>149</v>
      </c>
      <c r="H10" s="319">
        <v>1000000</v>
      </c>
      <c r="I10" s="316" t="s">
        <v>161</v>
      </c>
      <c r="J10" s="316" t="s">
        <v>167</v>
      </c>
      <c r="K10" s="316" t="s">
        <v>158</v>
      </c>
      <c r="L10" s="201" t="s">
        <v>153</v>
      </c>
    </row>
    <row r="11" spans="1:12" ht="24" customHeight="1" x14ac:dyDescent="0.15">
      <c r="A11" s="131" t="s">
        <v>145</v>
      </c>
      <c r="B11" s="124">
        <v>3</v>
      </c>
      <c r="C11" s="119" t="s">
        <v>178</v>
      </c>
      <c r="D11" s="125" t="s">
        <v>147</v>
      </c>
      <c r="E11" s="320" t="s">
        <v>179</v>
      </c>
      <c r="F11" s="199">
        <v>150</v>
      </c>
      <c r="G11" s="200" t="s">
        <v>180</v>
      </c>
      <c r="H11" s="294">
        <v>1400000</v>
      </c>
      <c r="I11" s="200" t="s">
        <v>181</v>
      </c>
      <c r="J11" s="125" t="s">
        <v>182</v>
      </c>
      <c r="K11" s="200" t="s">
        <v>183</v>
      </c>
      <c r="L11" s="201" t="s">
        <v>153</v>
      </c>
    </row>
    <row r="12" spans="1:12" ht="24" customHeight="1" x14ac:dyDescent="0.15">
      <c r="A12" s="303"/>
      <c r="B12" s="197"/>
      <c r="C12" s="311" t="s">
        <v>175</v>
      </c>
      <c r="D12" s="200"/>
      <c r="E12" s="308"/>
      <c r="F12" s="310"/>
      <c r="G12" s="200"/>
      <c r="H12" s="305"/>
      <c r="I12" s="200"/>
      <c r="J12" s="200"/>
      <c r="K12" s="200"/>
      <c r="L12" s="201"/>
    </row>
    <row r="13" spans="1:12" ht="24" customHeight="1" x14ac:dyDescent="0.15">
      <c r="A13" s="303"/>
      <c r="B13" s="197"/>
      <c r="C13" s="119"/>
      <c r="D13" s="200"/>
      <c r="E13" s="308"/>
      <c r="F13" s="310"/>
      <c r="G13" s="200"/>
      <c r="H13" s="305"/>
      <c r="I13" s="200"/>
      <c r="J13" s="200"/>
      <c r="K13" s="200"/>
      <c r="L13" s="201"/>
    </row>
    <row r="14" spans="1:12" ht="24" customHeight="1" x14ac:dyDescent="0.15">
      <c r="A14" s="303"/>
      <c r="B14" s="197"/>
      <c r="C14" s="119"/>
      <c r="D14" s="200"/>
      <c r="E14" s="308"/>
      <c r="F14" s="310"/>
      <c r="G14" s="200"/>
      <c r="H14" s="305"/>
      <c r="I14" s="200"/>
      <c r="J14" s="200"/>
      <c r="K14" s="200"/>
      <c r="L14" s="201"/>
    </row>
    <row r="15" spans="1:12" ht="24" customHeight="1" x14ac:dyDescent="0.15">
      <c r="A15" s="303"/>
      <c r="B15" s="197"/>
      <c r="C15" s="119"/>
      <c r="D15" s="200"/>
      <c r="E15" s="308"/>
      <c r="F15" s="310"/>
      <c r="G15" s="200"/>
      <c r="H15" s="305"/>
      <c r="I15" s="200"/>
      <c r="J15" s="200"/>
      <c r="K15" s="200"/>
      <c r="L15" s="201"/>
    </row>
    <row r="16" spans="1:12" ht="24" customHeight="1" x14ac:dyDescent="0.15">
      <c r="A16" s="303"/>
      <c r="B16" s="197"/>
      <c r="C16" s="119"/>
      <c r="D16" s="200"/>
      <c r="E16" s="308"/>
      <c r="F16" s="310"/>
      <c r="G16" s="200"/>
      <c r="H16" s="305"/>
      <c r="I16" s="200"/>
      <c r="J16" s="200"/>
      <c r="K16" s="200"/>
      <c r="L16" s="201"/>
    </row>
    <row r="17" spans="1:12" ht="24" customHeight="1" x14ac:dyDescent="0.15">
      <c r="A17" s="303"/>
      <c r="B17" s="197"/>
      <c r="C17" s="119"/>
      <c r="D17" s="200"/>
      <c r="E17" s="308"/>
      <c r="F17" s="310"/>
      <c r="G17" s="200"/>
      <c r="H17" s="305"/>
      <c r="I17" s="200"/>
      <c r="J17" s="200"/>
      <c r="K17" s="200"/>
      <c r="L17" s="201"/>
    </row>
    <row r="18" spans="1:12" ht="24" customHeight="1" x14ac:dyDescent="0.15">
      <c r="A18" s="303"/>
      <c r="B18" s="197"/>
      <c r="C18" s="119"/>
      <c r="D18" s="200"/>
      <c r="E18" s="308"/>
      <c r="F18" s="310"/>
      <c r="G18" s="200"/>
      <c r="H18" s="305"/>
      <c r="I18" s="200"/>
      <c r="J18" s="200"/>
      <c r="K18" s="200"/>
      <c r="L18" s="201"/>
    </row>
    <row r="19" spans="1:12" ht="24" customHeight="1" x14ac:dyDescent="0.15">
      <c r="A19" s="303"/>
      <c r="B19" s="197"/>
      <c r="C19" s="119"/>
      <c r="D19" s="200"/>
      <c r="E19" s="308"/>
      <c r="F19" s="310"/>
      <c r="G19" s="200"/>
      <c r="H19" s="305"/>
      <c r="I19" s="200"/>
      <c r="J19" s="200"/>
      <c r="K19" s="200"/>
      <c r="L19" s="201"/>
    </row>
    <row r="20" spans="1:12" ht="24" customHeight="1" x14ac:dyDescent="0.15">
      <c r="A20" s="303"/>
      <c r="B20" s="197"/>
      <c r="C20" s="119"/>
      <c r="D20" s="200"/>
      <c r="E20" s="308"/>
      <c r="F20" s="310"/>
      <c r="G20" s="200"/>
      <c r="H20" s="305"/>
      <c r="I20" s="200"/>
      <c r="J20" s="200"/>
      <c r="K20" s="200"/>
      <c r="L20" s="201"/>
    </row>
    <row r="21" spans="1:12" ht="24" customHeight="1" x14ac:dyDescent="0.15">
      <c r="A21" s="303"/>
      <c r="B21" s="197"/>
      <c r="C21" s="119"/>
      <c r="D21" s="200"/>
      <c r="E21" s="308"/>
      <c r="F21" s="310"/>
      <c r="G21" s="200"/>
      <c r="H21" s="305"/>
      <c r="I21" s="200"/>
      <c r="J21" s="200"/>
      <c r="K21" s="200"/>
      <c r="L21" s="201"/>
    </row>
    <row r="22" spans="1:12" ht="24" customHeight="1" x14ac:dyDescent="0.15">
      <c r="A22" s="303"/>
      <c r="B22" s="197"/>
      <c r="C22" s="119"/>
      <c r="D22" s="200"/>
      <c r="E22" s="308"/>
      <c r="F22" s="310"/>
      <c r="G22" s="200"/>
      <c r="H22" s="305"/>
      <c r="I22" s="200"/>
      <c r="J22" s="200"/>
      <c r="K22" s="200"/>
      <c r="L22" s="201"/>
    </row>
    <row r="23" spans="1:12" ht="24" customHeight="1" x14ac:dyDescent="0.15">
      <c r="A23" s="303"/>
      <c r="B23" s="197"/>
      <c r="C23" s="119"/>
      <c r="D23" s="200"/>
      <c r="E23" s="308"/>
      <c r="F23" s="310"/>
      <c r="G23" s="200"/>
      <c r="H23" s="305"/>
      <c r="I23" s="200"/>
      <c r="J23" s="200"/>
      <c r="K23" s="200"/>
      <c r="L23" s="201"/>
    </row>
    <row r="24" spans="1:12" ht="24" customHeight="1" x14ac:dyDescent="0.15">
      <c r="A24" s="303"/>
      <c r="B24" s="197"/>
      <c r="C24" s="119"/>
      <c r="D24" s="200"/>
      <c r="E24" s="308"/>
      <c r="F24" s="310"/>
      <c r="G24" s="200"/>
      <c r="H24" s="305"/>
      <c r="I24" s="200"/>
      <c r="J24" s="200"/>
      <c r="K24" s="200"/>
      <c r="L24" s="201"/>
    </row>
    <row r="25" spans="1:12" ht="24" customHeight="1" x14ac:dyDescent="0.15">
      <c r="A25" s="303"/>
      <c r="B25" s="197"/>
      <c r="C25" s="119"/>
      <c r="D25" s="200"/>
      <c r="E25" s="308"/>
      <c r="F25" s="310"/>
      <c r="G25" s="200"/>
      <c r="H25" s="305"/>
      <c r="I25" s="200"/>
      <c r="J25" s="200"/>
      <c r="K25" s="200"/>
      <c r="L25" s="201"/>
    </row>
    <row r="26" spans="1:12" ht="24" customHeight="1" x14ac:dyDescent="0.15">
      <c r="A26" s="303"/>
      <c r="B26" s="197"/>
      <c r="C26" s="119"/>
      <c r="D26" s="200"/>
      <c r="E26" s="308"/>
      <c r="F26" s="310"/>
      <c r="G26" s="200"/>
      <c r="H26" s="305"/>
      <c r="I26" s="200"/>
      <c r="J26" s="200"/>
      <c r="K26" s="200"/>
      <c r="L26" s="201"/>
    </row>
    <row r="27" spans="1:12" ht="24" customHeight="1" x14ac:dyDescent="0.15">
      <c r="A27" s="303"/>
      <c r="B27" s="197"/>
      <c r="C27" s="119"/>
      <c r="D27" s="200"/>
      <c r="E27" s="308"/>
      <c r="F27" s="310"/>
      <c r="G27" s="200"/>
      <c r="H27" s="305"/>
      <c r="I27" s="200"/>
      <c r="J27" s="200"/>
      <c r="K27" s="200"/>
      <c r="L27" s="201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showGridLines="0" zoomScaleNormal="100" workbookViewId="0">
      <selection sqref="A1:I1"/>
    </sheetView>
  </sheetViews>
  <sheetFormatPr defaultRowHeight="24" customHeight="1" x14ac:dyDescent="0.25"/>
  <cols>
    <col min="1" max="1" width="9.6640625" style="19" customWidth="1"/>
    <col min="2" max="2" width="42.21875" style="19" customWidth="1"/>
    <col min="3" max="3" width="11.109375" style="19" customWidth="1"/>
    <col min="4" max="4" width="14" style="19" customWidth="1"/>
    <col min="5" max="5" width="9.44140625" style="19" customWidth="1"/>
    <col min="6" max="6" width="14" style="19" customWidth="1"/>
    <col min="7" max="7" width="9.5546875" style="19" customWidth="1"/>
    <col min="8" max="8" width="14" style="19" customWidth="1"/>
    <col min="9" max="9" width="27.21875" style="19" customWidth="1"/>
    <col min="10" max="16384" width="8.88671875" style="17"/>
  </cols>
  <sheetData>
    <row r="1" spans="1:9" s="33" customFormat="1" ht="36" customHeight="1" x14ac:dyDescent="0.55000000000000004">
      <c r="A1" s="360" t="s">
        <v>72</v>
      </c>
      <c r="B1" s="360"/>
      <c r="C1" s="360"/>
      <c r="D1" s="360"/>
      <c r="E1" s="360"/>
      <c r="F1" s="360"/>
      <c r="G1" s="360"/>
      <c r="H1" s="360"/>
      <c r="I1" s="360"/>
    </row>
    <row r="2" spans="1:9" ht="24" customHeight="1" x14ac:dyDescent="0.25">
      <c r="A2" s="50" t="s">
        <v>89</v>
      </c>
      <c r="B2" s="50"/>
      <c r="C2" s="20"/>
      <c r="D2" s="20"/>
      <c r="E2" s="20"/>
      <c r="F2" s="20"/>
      <c r="G2" s="20"/>
      <c r="H2" s="20"/>
      <c r="I2" s="21" t="s">
        <v>82</v>
      </c>
    </row>
    <row r="3" spans="1:9" ht="24" customHeight="1" x14ac:dyDescent="0.25">
      <c r="A3" s="365" t="s">
        <v>3</v>
      </c>
      <c r="B3" s="363" t="s">
        <v>4</v>
      </c>
      <c r="C3" s="363" t="s">
        <v>62</v>
      </c>
      <c r="D3" s="363" t="s">
        <v>74</v>
      </c>
      <c r="E3" s="361" t="s">
        <v>75</v>
      </c>
      <c r="F3" s="362"/>
      <c r="G3" s="361" t="s">
        <v>76</v>
      </c>
      <c r="H3" s="362"/>
      <c r="I3" s="363" t="s">
        <v>73</v>
      </c>
    </row>
    <row r="4" spans="1:9" ht="24" customHeight="1" x14ac:dyDescent="0.25">
      <c r="A4" s="366"/>
      <c r="B4" s="364"/>
      <c r="C4" s="364"/>
      <c r="D4" s="364"/>
      <c r="E4" s="40" t="s">
        <v>79</v>
      </c>
      <c r="F4" s="40" t="s">
        <v>80</v>
      </c>
      <c r="G4" s="40" t="s">
        <v>79</v>
      </c>
      <c r="H4" s="40" t="s">
        <v>80</v>
      </c>
      <c r="I4" s="364"/>
    </row>
    <row r="5" spans="1:9" ht="24" customHeight="1" x14ac:dyDescent="0.25">
      <c r="A5" s="4" t="s">
        <v>127</v>
      </c>
      <c r="B5" s="5" t="s">
        <v>128</v>
      </c>
      <c r="C5" s="56" t="s">
        <v>129</v>
      </c>
      <c r="D5" s="56" t="s">
        <v>130</v>
      </c>
      <c r="E5" s="57">
        <v>1005593500</v>
      </c>
      <c r="F5" s="56" t="s">
        <v>131</v>
      </c>
      <c r="G5" s="301">
        <v>1009373000</v>
      </c>
      <c r="H5" s="56" t="s">
        <v>131</v>
      </c>
      <c r="I5" s="6" t="s">
        <v>132</v>
      </c>
    </row>
    <row r="6" spans="1:9" ht="24" customHeight="1" x14ac:dyDescent="0.25">
      <c r="A6" s="4" t="s">
        <v>133</v>
      </c>
      <c r="B6" s="5" t="s">
        <v>134</v>
      </c>
      <c r="C6" s="56" t="s">
        <v>135</v>
      </c>
      <c r="D6" s="56" t="s">
        <v>130</v>
      </c>
      <c r="E6" s="57">
        <v>321944670</v>
      </c>
      <c r="F6" s="56" t="s">
        <v>131</v>
      </c>
      <c r="G6" s="301">
        <v>323050000</v>
      </c>
      <c r="H6" s="56" t="s">
        <v>131</v>
      </c>
      <c r="I6" s="6" t="s">
        <v>132</v>
      </c>
    </row>
    <row r="7" spans="1:9" ht="24" customHeight="1" x14ac:dyDescent="0.25">
      <c r="A7" s="4" t="s">
        <v>133</v>
      </c>
      <c r="B7" s="5" t="s">
        <v>136</v>
      </c>
      <c r="C7" s="56" t="s">
        <v>137</v>
      </c>
      <c r="D7" s="56" t="s">
        <v>130</v>
      </c>
      <c r="E7" s="57">
        <v>413724000</v>
      </c>
      <c r="F7" s="56" t="s">
        <v>131</v>
      </c>
      <c r="G7" s="301">
        <v>415159000</v>
      </c>
      <c r="H7" s="56" t="s">
        <v>131</v>
      </c>
      <c r="I7" s="6" t="s">
        <v>132</v>
      </c>
    </row>
    <row r="8" spans="1:9" ht="24" customHeight="1" x14ac:dyDescent="0.25">
      <c r="A8" s="4" t="s">
        <v>133</v>
      </c>
      <c r="B8" s="5" t="s">
        <v>138</v>
      </c>
      <c r="C8" s="56" t="s">
        <v>139</v>
      </c>
      <c r="D8" s="56" t="s">
        <v>130</v>
      </c>
      <c r="E8" s="57">
        <v>914222400</v>
      </c>
      <c r="F8" s="56" t="s">
        <v>131</v>
      </c>
      <c r="G8" s="301">
        <v>918102000</v>
      </c>
      <c r="H8" s="56" t="s">
        <v>131</v>
      </c>
      <c r="I8" s="6" t="s">
        <v>132</v>
      </c>
    </row>
    <row r="9" spans="1:9" ht="24" customHeight="1" x14ac:dyDescent="0.25">
      <c r="A9" s="4" t="s">
        <v>133</v>
      </c>
      <c r="B9" s="5" t="s">
        <v>140</v>
      </c>
      <c r="C9" s="56" t="s">
        <v>141</v>
      </c>
      <c r="D9" s="56" t="s">
        <v>130</v>
      </c>
      <c r="E9" s="57">
        <v>958518300</v>
      </c>
      <c r="F9" s="56" t="s">
        <v>131</v>
      </c>
      <c r="G9" s="301">
        <v>918102000</v>
      </c>
      <c r="H9" s="56" t="s">
        <v>131</v>
      </c>
      <c r="I9" s="6" t="s">
        <v>132</v>
      </c>
    </row>
    <row r="10" spans="1:9" ht="24" customHeight="1" x14ac:dyDescent="0.25">
      <c r="A10" s="4" t="s">
        <v>133</v>
      </c>
      <c r="B10" s="5" t="s">
        <v>142</v>
      </c>
      <c r="C10" s="56" t="s">
        <v>143</v>
      </c>
      <c r="D10" s="56" t="s">
        <v>130</v>
      </c>
      <c r="E10" s="57">
        <v>139035820</v>
      </c>
      <c r="F10" s="56" t="s">
        <v>131</v>
      </c>
      <c r="G10" s="301">
        <v>139611050</v>
      </c>
      <c r="H10" s="56" t="s">
        <v>131</v>
      </c>
      <c r="I10" s="6" t="s">
        <v>132</v>
      </c>
    </row>
    <row r="11" spans="1:9" ht="24" customHeight="1" x14ac:dyDescent="0.25">
      <c r="A11" s="4"/>
      <c r="B11" s="302" t="s">
        <v>144</v>
      </c>
      <c r="C11" s="56"/>
      <c r="D11" s="56"/>
      <c r="E11" s="57"/>
      <c r="F11" s="56"/>
      <c r="G11" s="301"/>
      <c r="H11" s="56"/>
      <c r="I11" s="6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8.6640625" style="95" customWidth="1"/>
    <col min="2" max="2" width="8.77734375" style="95" customWidth="1"/>
    <col min="3" max="3" width="44.21875" style="221" customWidth="1"/>
    <col min="4" max="4" width="10.88671875" style="95" customWidth="1"/>
    <col min="5" max="5" width="12.44140625" style="95" customWidth="1"/>
    <col min="6" max="6" width="18.88671875" style="95" customWidth="1"/>
    <col min="7" max="7" width="11.21875" style="95" customWidth="1"/>
    <col min="8" max="9" width="12.44140625" style="95" customWidth="1"/>
    <col min="10" max="16384" width="8.88671875" style="41"/>
  </cols>
  <sheetData>
    <row r="1" spans="1:12" ht="36" customHeight="1" x14ac:dyDescent="0.15">
      <c r="B1" s="89"/>
      <c r="C1" s="217"/>
      <c r="D1" s="231" t="s">
        <v>68</v>
      </c>
      <c r="F1" s="89"/>
      <c r="G1" s="89"/>
      <c r="H1" s="89"/>
      <c r="I1" s="89"/>
      <c r="J1" s="86"/>
      <c r="K1" s="86"/>
      <c r="L1" s="86"/>
    </row>
    <row r="2" spans="1:12" s="16" customFormat="1" ht="25.5" customHeight="1" thickBot="1" x14ac:dyDescent="0.3">
      <c r="A2" s="42" t="s">
        <v>90</v>
      </c>
      <c r="B2" s="92"/>
      <c r="C2" s="218"/>
      <c r="D2" s="94"/>
      <c r="E2" s="94"/>
      <c r="F2" s="94"/>
      <c r="G2" s="94"/>
      <c r="H2" s="94"/>
      <c r="I2" s="151" t="s">
        <v>83</v>
      </c>
      <c r="J2" s="94"/>
      <c r="K2" s="94"/>
      <c r="L2" s="94"/>
    </row>
    <row r="3" spans="1:12" ht="35.25" customHeight="1" x14ac:dyDescent="0.15">
      <c r="A3" s="160" t="s">
        <v>39</v>
      </c>
      <c r="B3" s="161" t="s">
        <v>40</v>
      </c>
      <c r="C3" s="162" t="s">
        <v>52</v>
      </c>
      <c r="D3" s="162" t="s">
        <v>0</v>
      </c>
      <c r="E3" s="163" t="s">
        <v>92</v>
      </c>
      <c r="F3" s="164" t="s">
        <v>41</v>
      </c>
      <c r="G3" s="164" t="s">
        <v>42</v>
      </c>
      <c r="H3" s="164" t="s">
        <v>43</v>
      </c>
      <c r="I3" s="165" t="s">
        <v>1</v>
      </c>
    </row>
    <row r="4" spans="1:12" s="292" customFormat="1" ht="24" customHeight="1" x14ac:dyDescent="0.15">
      <c r="A4" s="130">
        <v>2023</v>
      </c>
      <c r="B4" s="124">
        <v>3</v>
      </c>
      <c r="C4" s="119" t="s">
        <v>172</v>
      </c>
      <c r="D4" s="122" t="s">
        <v>103</v>
      </c>
      <c r="E4" s="15">
        <v>1700000</v>
      </c>
      <c r="F4" s="200" t="s">
        <v>173</v>
      </c>
      <c r="G4" s="200" t="s">
        <v>174</v>
      </c>
      <c r="H4" s="200" t="s">
        <v>158</v>
      </c>
      <c r="I4" s="132"/>
      <c r="J4" s="291"/>
      <c r="K4" s="291"/>
      <c r="L4" s="291"/>
    </row>
    <row r="5" spans="1:12" ht="24" customHeight="1" x14ac:dyDescent="0.15">
      <c r="A5" s="130">
        <v>2023</v>
      </c>
      <c r="B5" s="321">
        <v>3</v>
      </c>
      <c r="C5" s="123" t="s">
        <v>184</v>
      </c>
      <c r="D5" s="122" t="s">
        <v>103</v>
      </c>
      <c r="E5" s="322">
        <v>6000000</v>
      </c>
      <c r="F5" s="122" t="s">
        <v>185</v>
      </c>
      <c r="G5" s="323" t="s">
        <v>186</v>
      </c>
      <c r="H5" s="323" t="s">
        <v>187</v>
      </c>
      <c r="I5" s="132"/>
    </row>
    <row r="6" spans="1:12" ht="24" customHeight="1" x14ac:dyDescent="0.15">
      <c r="A6" s="130">
        <v>2023</v>
      </c>
      <c r="B6" s="124">
        <v>3</v>
      </c>
      <c r="C6" s="123" t="s">
        <v>188</v>
      </c>
      <c r="D6" s="122" t="s">
        <v>189</v>
      </c>
      <c r="E6" s="15">
        <v>35000000</v>
      </c>
      <c r="F6" s="120" t="s">
        <v>190</v>
      </c>
      <c r="G6" s="125" t="s">
        <v>191</v>
      </c>
      <c r="H6" s="125" t="s">
        <v>192</v>
      </c>
      <c r="I6" s="132"/>
    </row>
    <row r="7" spans="1:12" ht="24" customHeight="1" x14ac:dyDescent="0.15">
      <c r="A7" s="130"/>
      <c r="B7" s="124"/>
      <c r="C7" s="311" t="s">
        <v>175</v>
      </c>
      <c r="D7" s="122"/>
      <c r="E7" s="51"/>
      <c r="F7" s="125"/>
      <c r="G7" s="125"/>
      <c r="H7" s="125"/>
      <c r="I7" s="132"/>
    </row>
    <row r="8" spans="1:12" ht="24" customHeight="1" x14ac:dyDescent="0.15">
      <c r="A8" s="130"/>
      <c r="B8" s="124"/>
      <c r="C8" s="123"/>
      <c r="D8" s="122"/>
      <c r="E8" s="51"/>
      <c r="F8" s="125"/>
      <c r="G8" s="125"/>
      <c r="H8" s="125"/>
      <c r="I8" s="132"/>
    </row>
    <row r="9" spans="1:12" ht="24" customHeight="1" x14ac:dyDescent="0.15">
      <c r="A9" s="130"/>
      <c r="B9" s="124"/>
      <c r="C9" s="75"/>
      <c r="D9" s="122"/>
      <c r="E9" s="51"/>
      <c r="F9" s="125"/>
      <c r="G9" s="125"/>
      <c r="H9" s="125"/>
      <c r="I9" s="132"/>
    </row>
    <row r="10" spans="1:12" ht="24" customHeight="1" x14ac:dyDescent="0.15">
      <c r="A10" s="130"/>
      <c r="B10" s="124"/>
      <c r="C10" s="123"/>
      <c r="D10" s="122"/>
      <c r="E10" s="51"/>
      <c r="F10" s="125"/>
      <c r="G10" s="125"/>
      <c r="H10" s="125"/>
      <c r="I10" s="132"/>
    </row>
    <row r="11" spans="1:12" ht="24" customHeight="1" x14ac:dyDescent="0.15">
      <c r="A11" s="130"/>
      <c r="B11" s="124"/>
      <c r="C11" s="75"/>
      <c r="D11" s="122"/>
      <c r="E11" s="51"/>
      <c r="F11" s="125"/>
      <c r="G11" s="125"/>
      <c r="H11" s="125"/>
      <c r="I11" s="132"/>
    </row>
    <row r="12" spans="1:12" ht="24" customHeight="1" x14ac:dyDescent="0.15">
      <c r="A12" s="130"/>
      <c r="B12" s="124"/>
      <c r="C12" s="123"/>
      <c r="D12" s="122"/>
      <c r="E12" s="15"/>
      <c r="F12" s="120"/>
      <c r="G12" s="125"/>
      <c r="H12" s="125"/>
      <c r="I12" s="132"/>
    </row>
    <row r="13" spans="1:12" ht="24" customHeight="1" x14ac:dyDescent="0.15">
      <c r="A13" s="130"/>
      <c r="B13" s="124"/>
      <c r="C13" s="123"/>
      <c r="D13" s="122"/>
      <c r="E13" s="15"/>
      <c r="F13" s="120"/>
      <c r="G13" s="125"/>
      <c r="H13" s="125"/>
      <c r="I13" s="132"/>
    </row>
    <row r="14" spans="1:12" ht="24" customHeight="1" x14ac:dyDescent="0.15">
      <c r="A14" s="130"/>
      <c r="B14" s="124"/>
      <c r="C14" s="123"/>
      <c r="D14" s="122"/>
      <c r="E14" s="15"/>
      <c r="F14" s="120"/>
      <c r="G14" s="125"/>
      <c r="H14" s="125"/>
      <c r="I14" s="132"/>
    </row>
    <row r="15" spans="1:12" ht="24" customHeight="1" x14ac:dyDescent="0.15">
      <c r="A15" s="130"/>
      <c r="B15" s="124"/>
      <c r="C15" s="123"/>
      <c r="D15" s="122"/>
      <c r="E15" s="15"/>
      <c r="F15" s="120"/>
      <c r="G15" s="125"/>
      <c r="H15" s="125"/>
      <c r="I15" s="132"/>
    </row>
    <row r="16" spans="1:12" ht="24" customHeight="1" x14ac:dyDescent="0.15">
      <c r="A16" s="130"/>
      <c r="B16" s="124"/>
      <c r="C16" s="123"/>
      <c r="D16" s="122"/>
      <c r="E16" s="15"/>
      <c r="F16" s="120"/>
      <c r="G16" s="125"/>
      <c r="H16" s="125"/>
      <c r="I16" s="132"/>
    </row>
    <row r="17" spans="1:9" ht="24" customHeight="1" x14ac:dyDescent="0.15">
      <c r="A17" s="130"/>
      <c r="B17" s="124"/>
      <c r="C17" s="123"/>
      <c r="D17" s="122"/>
      <c r="E17" s="15"/>
      <c r="F17" s="120"/>
      <c r="G17" s="125"/>
      <c r="H17" s="125"/>
      <c r="I17" s="132"/>
    </row>
    <row r="18" spans="1:9" ht="24" customHeight="1" x14ac:dyDescent="0.15">
      <c r="A18" s="130"/>
      <c r="B18" s="124"/>
      <c r="C18" s="123"/>
      <c r="D18" s="122"/>
      <c r="E18" s="15"/>
      <c r="F18" s="120"/>
      <c r="G18" s="125"/>
      <c r="H18" s="125"/>
      <c r="I18" s="132"/>
    </row>
    <row r="19" spans="1:9" ht="24" customHeight="1" x14ac:dyDescent="0.15">
      <c r="A19" s="130"/>
      <c r="B19" s="124"/>
      <c r="C19" s="123"/>
      <c r="D19" s="122"/>
      <c r="E19" s="15"/>
      <c r="F19" s="120"/>
      <c r="G19" s="125"/>
      <c r="H19" s="125"/>
      <c r="I19" s="132"/>
    </row>
    <row r="20" spans="1:9" ht="24" customHeight="1" x14ac:dyDescent="0.15">
      <c r="A20" s="130"/>
      <c r="B20" s="124"/>
      <c r="C20" s="219"/>
      <c r="D20" s="222"/>
      <c r="E20" s="223"/>
      <c r="F20" s="224"/>
      <c r="G20" s="225"/>
      <c r="H20" s="225"/>
      <c r="I20" s="132"/>
    </row>
    <row r="21" spans="1:9" ht="24" customHeight="1" x14ac:dyDescent="0.15">
      <c r="A21" s="130"/>
      <c r="B21" s="124"/>
      <c r="C21" s="220"/>
      <c r="D21" s="214"/>
      <c r="E21" s="215"/>
      <c r="F21" s="224"/>
      <c r="G21" s="216"/>
      <c r="H21" s="216"/>
      <c r="I21" s="132"/>
    </row>
    <row r="22" spans="1:9" ht="24" customHeight="1" thickBot="1" x14ac:dyDescent="0.2">
      <c r="A22" s="157"/>
      <c r="B22" s="158"/>
      <c r="C22" s="226"/>
      <c r="D22" s="227"/>
      <c r="E22" s="228"/>
      <c r="F22" s="229"/>
      <c r="G22" s="230"/>
      <c r="H22" s="230"/>
      <c r="I22" s="166"/>
    </row>
  </sheetData>
  <phoneticPr fontId="2" type="noConversion"/>
  <dataValidations count="1">
    <dataValidation type="list" allowBlank="1" showInputMessage="1" showErrorMessage="1" sqref="D9:D10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/>
  </sheetViews>
  <sheetFormatPr defaultRowHeight="24" customHeight="1" x14ac:dyDescent="0.15"/>
  <cols>
    <col min="1" max="1" width="8.6640625" style="95" customWidth="1"/>
    <col min="2" max="2" width="8.77734375" style="95" customWidth="1"/>
    <col min="3" max="3" width="46.6640625" style="96" bestFit="1" customWidth="1"/>
    <col min="4" max="4" width="10.88671875" style="95" customWidth="1"/>
    <col min="5" max="8" width="12.44140625" style="95" customWidth="1"/>
    <col min="9" max="10" width="11.33203125" style="95" customWidth="1"/>
    <col min="11" max="11" width="11.6640625" style="98" customWidth="1"/>
    <col min="12" max="12" width="11.33203125" style="95" bestFit="1" customWidth="1"/>
    <col min="13" max="13" width="8.88671875" style="95"/>
    <col min="14" max="16384" width="8.88671875" style="41"/>
  </cols>
  <sheetData>
    <row r="1" spans="1:13" ht="36" customHeight="1" x14ac:dyDescent="0.15">
      <c r="A1" s="89" t="s">
        <v>71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97"/>
    </row>
    <row r="2" spans="1:13" s="16" customFormat="1" ht="25.5" customHeight="1" thickBot="1" x14ac:dyDescent="0.3">
      <c r="A2" s="42" t="s">
        <v>90</v>
      </c>
      <c r="B2" s="92"/>
      <c r="C2" s="93"/>
      <c r="D2" s="94"/>
      <c r="E2" s="94"/>
      <c r="F2" s="94"/>
      <c r="G2" s="94"/>
      <c r="H2" s="94"/>
      <c r="I2" s="94"/>
      <c r="J2" s="94"/>
      <c r="K2" s="94"/>
      <c r="L2" s="94"/>
      <c r="M2" s="151" t="s">
        <v>83</v>
      </c>
    </row>
    <row r="3" spans="1:13" ht="35.25" customHeight="1" x14ac:dyDescent="0.15">
      <c r="A3" s="160" t="s">
        <v>39</v>
      </c>
      <c r="B3" s="161" t="s">
        <v>40</v>
      </c>
      <c r="C3" s="162" t="s">
        <v>70</v>
      </c>
      <c r="D3" s="164" t="s">
        <v>69</v>
      </c>
      <c r="E3" s="161" t="s">
        <v>0</v>
      </c>
      <c r="F3" s="161" t="s">
        <v>87</v>
      </c>
      <c r="G3" s="161" t="s">
        <v>86</v>
      </c>
      <c r="H3" s="161" t="s">
        <v>85</v>
      </c>
      <c r="I3" s="161" t="s">
        <v>84</v>
      </c>
      <c r="J3" s="164" t="s">
        <v>41</v>
      </c>
      <c r="K3" s="164" t="s">
        <v>42</v>
      </c>
      <c r="L3" s="164" t="s">
        <v>43</v>
      </c>
      <c r="M3" s="165" t="s">
        <v>1</v>
      </c>
    </row>
    <row r="4" spans="1:13" s="16" customFormat="1" ht="24" customHeight="1" x14ac:dyDescent="0.25">
      <c r="A4" s="131"/>
      <c r="B4" s="124"/>
      <c r="C4" s="167" t="s">
        <v>176</v>
      </c>
      <c r="D4" s="125"/>
      <c r="E4" s="168"/>
      <c r="F4" s="169"/>
      <c r="G4" s="170"/>
      <c r="H4" s="170"/>
      <c r="I4" s="171"/>
      <c r="J4" s="172"/>
      <c r="K4" s="173"/>
      <c r="L4" s="173"/>
      <c r="M4" s="174"/>
    </row>
    <row r="5" spans="1:13" s="16" customFormat="1" ht="24" customHeight="1" x14ac:dyDescent="0.25">
      <c r="A5" s="131"/>
      <c r="B5" s="124"/>
      <c r="C5" s="167"/>
      <c r="D5" s="125"/>
      <c r="E5" s="168"/>
      <c r="F5" s="169"/>
      <c r="G5" s="170"/>
      <c r="H5" s="170"/>
      <c r="I5" s="171"/>
      <c r="J5" s="172"/>
      <c r="K5" s="173"/>
      <c r="L5" s="173"/>
      <c r="M5" s="174"/>
    </row>
    <row r="6" spans="1:13" s="16" customFormat="1" ht="24" customHeight="1" thickBot="1" x14ac:dyDescent="0.3">
      <c r="A6" s="175"/>
      <c r="B6" s="158"/>
      <c r="C6" s="202"/>
      <c r="D6" s="159"/>
      <c r="E6" s="203"/>
      <c r="F6" s="204"/>
      <c r="G6" s="205"/>
      <c r="H6" s="205"/>
      <c r="I6" s="206"/>
      <c r="J6" s="207"/>
      <c r="K6" s="208"/>
      <c r="L6" s="208"/>
      <c r="M6" s="209"/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12" style="25" customWidth="1"/>
    <col min="2" max="2" width="56.5546875" style="25" customWidth="1"/>
    <col min="3" max="3" width="9.5546875" style="25" customWidth="1"/>
    <col min="4" max="4" width="8.88671875" style="25" customWidth="1"/>
    <col min="5" max="5" width="9.21875" style="25" customWidth="1"/>
    <col min="6" max="8" width="9.6640625" style="25" customWidth="1"/>
    <col min="9" max="9" width="11.109375" style="25" customWidth="1"/>
    <col min="10" max="10" width="9.6640625" style="25" customWidth="1"/>
    <col min="11" max="11" width="8.44140625" style="25" customWidth="1"/>
    <col min="12" max="12" width="1.5546875" style="14" customWidth="1"/>
    <col min="13" max="13" width="8.88671875" style="14" hidden="1" customWidth="1"/>
    <col min="14" max="15" width="9.6640625" style="25" hidden="1" customWidth="1"/>
    <col min="16" max="16" width="8.88671875" style="14" hidden="1" customWidth="1"/>
    <col min="17" max="17" width="12.6640625" style="14" hidden="1" customWidth="1"/>
    <col min="18" max="18" width="8.88671875" style="14" customWidth="1"/>
    <col min="19" max="16384" width="8.88671875" style="14"/>
  </cols>
  <sheetData>
    <row r="1" spans="1:18" ht="36" customHeight="1" x14ac:dyDescent="0.1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34"/>
      <c r="N1" s="14"/>
      <c r="O1" s="14"/>
    </row>
    <row r="2" spans="1:18" ht="25.5" customHeight="1" x14ac:dyDescent="0.15">
      <c r="A2" s="39" t="s">
        <v>90</v>
      </c>
      <c r="B2" s="18"/>
      <c r="C2" s="18"/>
      <c r="D2" s="20"/>
      <c r="E2" s="20"/>
      <c r="F2" s="20"/>
      <c r="G2" s="20"/>
      <c r="H2" s="20"/>
      <c r="I2" s="20"/>
      <c r="J2" s="20"/>
      <c r="K2" s="21" t="s">
        <v>81</v>
      </c>
      <c r="N2" s="20"/>
      <c r="O2" s="20"/>
    </row>
    <row r="3" spans="1:18" ht="35.25" customHeight="1" x14ac:dyDescent="0.15">
      <c r="A3" s="1" t="s">
        <v>3</v>
      </c>
      <c r="B3" s="3" t="s">
        <v>4</v>
      </c>
      <c r="C3" s="1" t="s">
        <v>0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2" t="s">
        <v>1</v>
      </c>
      <c r="N3" s="12" t="s">
        <v>8</v>
      </c>
      <c r="O3" s="12" t="s">
        <v>9</v>
      </c>
    </row>
    <row r="4" spans="1:18" s="95" customFormat="1" ht="24" customHeight="1" x14ac:dyDescent="0.15">
      <c r="A4" s="99"/>
      <c r="B4" s="324" t="s">
        <v>193</v>
      </c>
      <c r="C4" s="100"/>
      <c r="D4" s="111"/>
      <c r="E4" s="111"/>
      <c r="F4" s="111"/>
      <c r="G4" s="99"/>
      <c r="H4" s="99"/>
      <c r="I4" s="99"/>
      <c r="J4" s="99"/>
      <c r="K4" s="99"/>
      <c r="M4" s="269"/>
      <c r="N4" s="99"/>
      <c r="O4" s="99"/>
      <c r="P4" s="269"/>
      <c r="Q4" s="270"/>
      <c r="R4" s="270"/>
    </row>
    <row r="5" spans="1:18" s="95" customFormat="1" ht="24" customHeight="1" x14ac:dyDescent="0.15">
      <c r="A5" s="99"/>
      <c r="B5" s="106"/>
      <c r="C5" s="100"/>
      <c r="D5" s="111"/>
      <c r="E5" s="111"/>
      <c r="F5" s="111"/>
      <c r="G5" s="99"/>
      <c r="H5" s="99"/>
      <c r="I5" s="99"/>
      <c r="J5" s="99"/>
      <c r="K5" s="99"/>
      <c r="M5" s="269"/>
      <c r="N5" s="99"/>
      <c r="O5" s="99"/>
      <c r="P5" s="269"/>
      <c r="Q5" s="270"/>
      <c r="R5" s="270"/>
    </row>
    <row r="6" spans="1:18" ht="24" customHeight="1" x14ac:dyDescent="0.15">
      <c r="A6" s="99"/>
      <c r="B6" s="271"/>
      <c r="C6" s="37"/>
      <c r="D6" s="112"/>
      <c r="E6" s="112"/>
      <c r="F6" s="112"/>
      <c r="G6" s="11"/>
      <c r="H6" s="11"/>
      <c r="I6" s="11"/>
      <c r="J6" s="11"/>
      <c r="K6" s="11"/>
      <c r="M6" s="30"/>
      <c r="N6" s="11"/>
      <c r="O6" s="11"/>
      <c r="P6" s="30"/>
      <c r="Q6" s="31"/>
      <c r="R6" s="31"/>
    </row>
    <row r="7" spans="1:18" ht="24" customHeight="1" x14ac:dyDescent="0.15">
      <c r="A7" s="99"/>
      <c r="B7" s="13"/>
      <c r="C7" s="37"/>
      <c r="D7" s="112"/>
      <c r="E7" s="112"/>
      <c r="F7" s="112"/>
      <c r="G7" s="11"/>
      <c r="H7" s="11"/>
      <c r="I7" s="11"/>
      <c r="J7" s="11"/>
      <c r="K7" s="11"/>
      <c r="M7" s="30"/>
      <c r="N7" s="11"/>
      <c r="O7" s="11"/>
      <c r="P7" s="30"/>
      <c r="Q7" s="31"/>
      <c r="R7" s="31"/>
    </row>
    <row r="8" spans="1:18" ht="24" customHeight="1" x14ac:dyDescent="0.15">
      <c r="A8" s="99"/>
      <c r="B8" s="13"/>
      <c r="C8" s="37"/>
      <c r="D8" s="112"/>
      <c r="E8" s="112"/>
      <c r="F8" s="112"/>
      <c r="G8" s="11"/>
      <c r="H8" s="11"/>
      <c r="I8" s="11"/>
      <c r="J8" s="11"/>
      <c r="K8" s="11"/>
      <c r="M8" s="30"/>
      <c r="N8" s="11"/>
      <c r="O8" s="11"/>
      <c r="P8" s="30"/>
      <c r="Q8" s="31"/>
      <c r="R8" s="31"/>
    </row>
    <row r="9" spans="1:18" ht="24" customHeight="1" x14ac:dyDescent="0.15">
      <c r="A9" s="99"/>
      <c r="B9" s="13"/>
      <c r="C9" s="37"/>
      <c r="D9" s="112"/>
      <c r="E9" s="112"/>
      <c r="F9" s="112"/>
      <c r="G9" s="11"/>
      <c r="H9" s="11"/>
      <c r="I9" s="11"/>
      <c r="J9" s="11"/>
      <c r="K9" s="11"/>
      <c r="M9" s="30"/>
      <c r="N9" s="11"/>
      <c r="O9" s="11"/>
      <c r="P9" s="30"/>
      <c r="Q9" s="31"/>
      <c r="R9" s="31"/>
    </row>
    <row r="10" spans="1:18" ht="24" customHeight="1" x14ac:dyDescent="0.15">
      <c r="A10" s="99"/>
      <c r="B10" s="13"/>
      <c r="C10" s="37"/>
      <c r="D10" s="112"/>
      <c r="E10" s="112"/>
      <c r="F10" s="112"/>
      <c r="G10" s="11"/>
      <c r="H10" s="11"/>
      <c r="I10" s="11"/>
      <c r="J10" s="11"/>
      <c r="K10" s="11"/>
      <c r="M10" s="30"/>
      <c r="N10" s="11"/>
      <c r="O10" s="11"/>
      <c r="P10" s="30"/>
      <c r="Q10" s="31"/>
      <c r="R10" s="31"/>
    </row>
    <row r="11" spans="1:18" ht="24" customHeight="1" x14ac:dyDescent="0.15">
      <c r="A11" s="99"/>
      <c r="B11" s="13"/>
      <c r="C11" s="37"/>
      <c r="D11" s="112"/>
      <c r="E11" s="112"/>
      <c r="F11" s="112"/>
      <c r="G11" s="11"/>
      <c r="H11" s="11"/>
      <c r="I11" s="11"/>
      <c r="J11" s="11"/>
      <c r="K11" s="11"/>
      <c r="M11" s="30"/>
      <c r="N11" s="11"/>
      <c r="O11" s="11"/>
      <c r="P11" s="30"/>
      <c r="Q11" s="31"/>
      <c r="R11" s="31"/>
    </row>
    <row r="12" spans="1:18" ht="24" customHeight="1" x14ac:dyDescent="0.15">
      <c r="A12" s="99"/>
      <c r="B12" s="13"/>
      <c r="C12" s="37"/>
      <c r="D12" s="112"/>
      <c r="E12" s="112"/>
      <c r="F12" s="112"/>
      <c r="G12" s="11"/>
      <c r="H12" s="11"/>
      <c r="I12" s="11"/>
      <c r="J12" s="11"/>
      <c r="K12" s="11"/>
      <c r="M12" s="30"/>
      <c r="N12" s="11"/>
      <c r="O12" s="11"/>
      <c r="P12" s="30"/>
      <c r="Q12" s="31"/>
      <c r="R12" s="31"/>
    </row>
    <row r="13" spans="1:18" ht="24" customHeight="1" x14ac:dyDescent="0.15">
      <c r="A13" s="99"/>
      <c r="B13" s="13"/>
      <c r="C13" s="37"/>
      <c r="D13" s="112"/>
      <c r="E13" s="112"/>
      <c r="F13" s="112"/>
      <c r="G13" s="11"/>
      <c r="H13" s="11"/>
      <c r="I13" s="11"/>
      <c r="J13" s="11"/>
      <c r="K13" s="11"/>
      <c r="M13" s="30"/>
      <c r="N13" s="11"/>
      <c r="O13" s="11"/>
      <c r="P13" s="30"/>
      <c r="Q13" s="31"/>
      <c r="R13" s="31"/>
    </row>
    <row r="14" spans="1:18" ht="24" customHeight="1" x14ac:dyDescent="0.15">
      <c r="A14" s="99"/>
      <c r="B14" s="63"/>
      <c r="C14" s="37"/>
      <c r="D14" s="112"/>
      <c r="E14" s="112"/>
      <c r="F14" s="112"/>
      <c r="G14" s="11"/>
      <c r="H14" s="11"/>
      <c r="I14" s="11"/>
      <c r="J14" s="11"/>
      <c r="K14" s="11"/>
      <c r="M14" s="30"/>
      <c r="N14" s="11"/>
      <c r="O14" s="11"/>
      <c r="P14" s="30"/>
      <c r="Q14" s="31"/>
      <c r="R14" s="31"/>
    </row>
    <row r="15" spans="1:18" ht="24" customHeight="1" x14ac:dyDescent="0.15">
      <c r="A15" s="99"/>
      <c r="B15" s="13"/>
      <c r="C15" s="37"/>
      <c r="D15" s="112"/>
      <c r="E15" s="112"/>
      <c r="F15" s="112"/>
      <c r="G15" s="11"/>
      <c r="H15" s="11"/>
      <c r="I15" s="11"/>
      <c r="J15" s="11"/>
      <c r="K15" s="11"/>
      <c r="M15" s="30"/>
      <c r="N15" s="11"/>
      <c r="O15" s="11"/>
      <c r="P15" s="30"/>
      <c r="Q15" s="31"/>
      <c r="R15" s="31"/>
    </row>
    <row r="16" spans="1:18" ht="24" customHeight="1" x14ac:dyDescent="0.15">
      <c r="A16" s="99"/>
      <c r="B16" s="13"/>
      <c r="C16" s="37"/>
      <c r="D16" s="112"/>
      <c r="E16" s="112"/>
      <c r="F16" s="112"/>
      <c r="G16" s="11"/>
      <c r="H16" s="11"/>
      <c r="I16" s="11"/>
      <c r="J16" s="11"/>
      <c r="K16" s="11"/>
      <c r="M16" s="30"/>
      <c r="N16" s="11"/>
      <c r="O16" s="11"/>
      <c r="P16" s="30"/>
      <c r="Q16" s="31"/>
      <c r="R16" s="31"/>
    </row>
    <row r="17" spans="1:18" ht="24" customHeight="1" x14ac:dyDescent="0.15">
      <c r="A17" s="99"/>
      <c r="B17" s="13"/>
      <c r="C17" s="37"/>
      <c r="D17" s="112"/>
      <c r="E17" s="112"/>
      <c r="F17" s="112"/>
      <c r="G17" s="11"/>
      <c r="H17" s="11"/>
      <c r="I17" s="11"/>
      <c r="J17" s="11"/>
      <c r="K17" s="11"/>
      <c r="M17" s="30"/>
      <c r="N17" s="11"/>
      <c r="O17" s="11"/>
      <c r="P17" s="30"/>
      <c r="Q17" s="31"/>
      <c r="R17" s="31"/>
    </row>
    <row r="18" spans="1:18" ht="24" customHeight="1" x14ac:dyDescent="0.15">
      <c r="A18" s="99"/>
      <c r="B18" s="13"/>
      <c r="C18" s="37"/>
      <c r="D18" s="112"/>
      <c r="E18" s="112"/>
      <c r="F18" s="112"/>
      <c r="G18" s="11"/>
      <c r="H18" s="11"/>
      <c r="I18" s="11"/>
      <c r="J18" s="11"/>
      <c r="K18" s="11"/>
      <c r="M18" s="30"/>
      <c r="N18" s="11"/>
      <c r="O18" s="11"/>
      <c r="P18" s="30"/>
      <c r="Q18" s="31"/>
      <c r="R18" s="31"/>
    </row>
    <row r="19" spans="1:18" ht="24" customHeight="1" x14ac:dyDescent="0.15">
      <c r="A19" s="99"/>
      <c r="B19" s="13"/>
      <c r="C19" s="37"/>
      <c r="D19" s="112"/>
      <c r="E19" s="112"/>
      <c r="F19" s="112"/>
      <c r="G19" s="11"/>
      <c r="H19" s="11"/>
      <c r="I19" s="11"/>
      <c r="J19" s="11"/>
      <c r="K19" s="11"/>
      <c r="M19" s="30"/>
      <c r="N19" s="11"/>
      <c r="O19" s="11"/>
      <c r="P19" s="30"/>
      <c r="Q19" s="31"/>
      <c r="R19" s="31"/>
    </row>
    <row r="20" spans="1:18" ht="24" customHeight="1" x14ac:dyDescent="0.15">
      <c r="A20" s="99"/>
      <c r="B20" s="13"/>
      <c r="C20" s="37"/>
      <c r="D20" s="112"/>
      <c r="E20" s="112"/>
      <c r="F20" s="112"/>
      <c r="G20" s="11"/>
      <c r="H20" s="11"/>
      <c r="I20" s="11"/>
      <c r="J20" s="11"/>
      <c r="K20" s="11"/>
      <c r="M20" s="30"/>
      <c r="N20" s="11"/>
      <c r="O20" s="11"/>
      <c r="P20" s="30"/>
      <c r="Q20" s="31"/>
      <c r="R20" s="31"/>
    </row>
    <row r="21" spans="1:18" ht="24" customHeight="1" x14ac:dyDescent="0.15">
      <c r="A21" s="99"/>
      <c r="B21" s="13"/>
      <c r="C21" s="37"/>
      <c r="D21" s="112"/>
      <c r="E21" s="112"/>
      <c r="F21" s="112"/>
      <c r="G21" s="11"/>
      <c r="H21" s="11"/>
      <c r="I21" s="11"/>
      <c r="J21" s="11"/>
      <c r="K21" s="11"/>
      <c r="M21" s="30"/>
      <c r="N21" s="11"/>
      <c r="O21" s="11"/>
      <c r="P21" s="30"/>
      <c r="Q21" s="31"/>
      <c r="R21" s="31"/>
    </row>
    <row r="22" spans="1:18" ht="24" customHeight="1" x14ac:dyDescent="0.15">
      <c r="A22" s="99"/>
      <c r="B22" s="13"/>
      <c r="C22" s="37"/>
      <c r="D22" s="112"/>
      <c r="E22" s="112"/>
      <c r="F22" s="112"/>
      <c r="G22" s="11"/>
      <c r="H22" s="11"/>
      <c r="I22" s="11"/>
      <c r="J22" s="11"/>
      <c r="K22" s="11"/>
      <c r="M22" s="30"/>
      <c r="N22" s="11"/>
      <c r="O22" s="11"/>
      <c r="P22" s="30"/>
      <c r="Q22" s="31"/>
      <c r="R22" s="31"/>
    </row>
    <row r="23" spans="1:18" ht="24" customHeight="1" x14ac:dyDescent="0.15">
      <c r="A23" s="99"/>
      <c r="B23" s="13"/>
      <c r="C23" s="37"/>
      <c r="D23" s="112"/>
      <c r="E23" s="112"/>
      <c r="F23" s="112"/>
      <c r="G23" s="11"/>
      <c r="H23" s="11"/>
      <c r="I23" s="11"/>
      <c r="J23" s="11"/>
      <c r="K23" s="11"/>
      <c r="M23" s="30"/>
      <c r="N23" s="11"/>
      <c r="O23" s="11"/>
      <c r="P23" s="30"/>
      <c r="Q23" s="31"/>
      <c r="R23" s="31"/>
    </row>
    <row r="24" spans="1:18" ht="24" customHeight="1" x14ac:dyDescent="0.15">
      <c r="A24" s="11"/>
      <c r="B24" s="13"/>
      <c r="C24" s="37"/>
      <c r="D24" s="112"/>
      <c r="E24" s="112"/>
      <c r="F24" s="112"/>
      <c r="G24" s="11"/>
      <c r="H24" s="11"/>
      <c r="I24" s="11"/>
      <c r="J24" s="11"/>
      <c r="K24" s="11"/>
      <c r="M24" s="30" t="e">
        <f>H24/G24</f>
        <v>#DIV/0!</v>
      </c>
      <c r="N24" s="11">
        <v>4600</v>
      </c>
      <c r="O24" s="11">
        <v>4181</v>
      </c>
      <c r="P24" s="30">
        <f>O24/N24</f>
        <v>0.90891304347826085</v>
      </c>
      <c r="Q24" s="31"/>
      <c r="R24" s="31"/>
    </row>
    <row r="25" spans="1:18" ht="24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N25" s="32"/>
      <c r="O25" s="32"/>
    </row>
    <row r="26" spans="1:18" ht="24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N26" s="32"/>
      <c r="O26" s="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/>
  </sheetViews>
  <sheetFormatPr defaultRowHeight="24" customHeight="1" x14ac:dyDescent="0.15"/>
  <cols>
    <col min="1" max="1" width="12" style="25" customWidth="1"/>
    <col min="2" max="2" width="56.5546875" style="26" customWidth="1"/>
    <col min="3" max="3" width="9.5546875" style="25" customWidth="1"/>
    <col min="4" max="4" width="8.88671875" style="25" customWidth="1"/>
    <col min="5" max="5" width="9.21875" style="25" customWidth="1"/>
    <col min="6" max="6" width="10.5546875" style="27" customWidth="1"/>
    <col min="7" max="7" width="9.6640625" style="25" customWidth="1"/>
    <col min="8" max="8" width="12.6640625" style="28" customWidth="1"/>
    <col min="9" max="9" width="9.6640625" style="25" customWidth="1"/>
    <col min="10" max="10" width="10.5546875" style="24" customWidth="1"/>
    <col min="11" max="11" width="8.44140625" style="25" customWidth="1"/>
    <col min="12" max="12" width="9.88671875" style="14" bestFit="1" customWidth="1"/>
    <col min="13" max="16384" width="8.88671875" style="14"/>
  </cols>
  <sheetData>
    <row r="1" spans="1:12" ht="36" customHeight="1" x14ac:dyDescent="0.15">
      <c r="A1" s="7" t="s">
        <v>19</v>
      </c>
      <c r="B1" s="7"/>
      <c r="C1" s="7"/>
      <c r="D1" s="7"/>
      <c r="E1" s="7"/>
      <c r="F1" s="8"/>
      <c r="G1" s="7"/>
      <c r="H1" s="7"/>
      <c r="I1" s="7"/>
      <c r="J1" s="8"/>
      <c r="K1" s="7"/>
      <c r="L1" s="34"/>
    </row>
    <row r="2" spans="1:12" ht="25.5" customHeight="1" x14ac:dyDescent="0.15">
      <c r="A2" s="39" t="s">
        <v>90</v>
      </c>
      <c r="B2" s="38"/>
      <c r="C2" s="18"/>
      <c r="D2" s="20"/>
      <c r="E2" s="20"/>
      <c r="F2" s="22"/>
      <c r="G2" s="20"/>
      <c r="H2" s="23"/>
      <c r="I2" s="20"/>
      <c r="K2" s="22" t="s">
        <v>82</v>
      </c>
    </row>
    <row r="3" spans="1:12" ht="35.25" customHeight="1" x14ac:dyDescent="0.15">
      <c r="A3" s="9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0" t="s">
        <v>18</v>
      </c>
      <c r="G3" s="2" t="s">
        <v>21</v>
      </c>
      <c r="H3" s="2" t="s">
        <v>91</v>
      </c>
      <c r="I3" s="2" t="s">
        <v>22</v>
      </c>
      <c r="J3" s="10" t="s">
        <v>23</v>
      </c>
      <c r="K3" s="2" t="s">
        <v>1</v>
      </c>
    </row>
    <row r="4" spans="1:12" s="95" customFormat="1" ht="24" customHeight="1" x14ac:dyDescent="0.15">
      <c r="A4" s="99"/>
      <c r="B4" s="106" t="s">
        <v>194</v>
      </c>
      <c r="C4" s="100"/>
      <c r="D4" s="111"/>
      <c r="E4" s="272"/>
      <c r="F4" s="273"/>
      <c r="G4" s="274"/>
      <c r="H4" s="35"/>
      <c r="I4" s="274"/>
      <c r="J4" s="99"/>
      <c r="K4" s="35"/>
    </row>
    <row r="5" spans="1:12" s="95" customFormat="1" ht="24" customHeight="1" x14ac:dyDescent="0.15">
      <c r="A5" s="99"/>
      <c r="B5" s="106"/>
      <c r="C5" s="100"/>
      <c r="D5" s="111"/>
      <c r="E5" s="111"/>
      <c r="F5" s="273"/>
      <c r="G5" s="274"/>
      <c r="H5" s="99"/>
      <c r="I5" s="274"/>
      <c r="J5" s="99"/>
      <c r="K5" s="35"/>
    </row>
    <row r="6" spans="1:12" s="95" customFormat="1" ht="24" customHeight="1" x14ac:dyDescent="0.15">
      <c r="A6" s="99"/>
      <c r="B6" s="275"/>
      <c r="C6" s="100"/>
      <c r="D6" s="111"/>
      <c r="E6" s="101"/>
      <c r="F6" s="102"/>
      <c r="G6" s="103"/>
      <c r="H6" s="35"/>
      <c r="I6" s="104"/>
      <c r="J6" s="99"/>
      <c r="K6" s="35"/>
      <c r="L6" s="105"/>
    </row>
    <row r="7" spans="1:12" s="95" customFormat="1" ht="24" customHeight="1" x14ac:dyDescent="0.15">
      <c r="A7" s="99"/>
      <c r="B7" s="106"/>
      <c r="C7" s="100"/>
      <c r="D7" s="111"/>
      <c r="E7" s="101"/>
      <c r="F7" s="102"/>
      <c r="G7" s="104"/>
      <c r="H7" s="35"/>
      <c r="I7" s="104"/>
      <c r="J7" s="99"/>
      <c r="K7" s="35"/>
      <c r="L7" s="105"/>
    </row>
    <row r="8" spans="1:12" s="95" customFormat="1" ht="24" customHeight="1" x14ac:dyDescent="0.15">
      <c r="A8" s="99"/>
      <c r="B8" s="106"/>
      <c r="C8" s="100"/>
      <c r="D8" s="111"/>
      <c r="E8" s="101"/>
      <c r="F8" s="102"/>
      <c r="G8" s="104"/>
      <c r="H8" s="35"/>
      <c r="I8" s="104"/>
      <c r="J8" s="99"/>
      <c r="K8" s="35"/>
      <c r="L8" s="105"/>
    </row>
    <row r="9" spans="1:12" s="95" customFormat="1" ht="24" customHeight="1" x14ac:dyDescent="0.15">
      <c r="A9" s="99"/>
      <c r="B9" s="106"/>
      <c r="C9" s="100"/>
      <c r="D9" s="111"/>
      <c r="E9" s="101"/>
      <c r="F9" s="102"/>
      <c r="G9" s="104"/>
      <c r="H9" s="35"/>
      <c r="I9" s="104"/>
      <c r="J9" s="99"/>
      <c r="K9" s="35"/>
      <c r="L9" s="105"/>
    </row>
    <row r="10" spans="1:12" s="95" customFormat="1" ht="24" customHeight="1" x14ac:dyDescent="0.15">
      <c r="A10" s="99"/>
      <c r="B10" s="106"/>
      <c r="C10" s="100"/>
      <c r="D10" s="111"/>
      <c r="E10" s="101"/>
      <c r="F10" s="102"/>
      <c r="G10" s="104"/>
      <c r="H10" s="35"/>
      <c r="I10" s="104"/>
      <c r="J10" s="99"/>
      <c r="K10" s="35"/>
      <c r="L10" s="105"/>
    </row>
    <row r="11" spans="1:12" s="95" customFormat="1" ht="24" customHeight="1" x14ac:dyDescent="0.15">
      <c r="A11" s="99"/>
      <c r="B11" s="106"/>
      <c r="C11" s="100"/>
      <c r="D11" s="111"/>
      <c r="E11" s="101"/>
      <c r="F11" s="102"/>
      <c r="G11" s="104"/>
      <c r="H11" s="35"/>
      <c r="I11" s="104"/>
      <c r="J11" s="99"/>
      <c r="K11" s="35"/>
      <c r="L11" s="105"/>
    </row>
    <row r="12" spans="1:12" s="95" customFormat="1" ht="24" customHeight="1" x14ac:dyDescent="0.15">
      <c r="A12" s="99"/>
      <c r="B12" s="106"/>
      <c r="C12" s="100"/>
      <c r="D12" s="111"/>
      <c r="E12" s="101"/>
      <c r="F12" s="102"/>
      <c r="G12" s="104"/>
      <c r="H12" s="35"/>
      <c r="I12" s="104"/>
      <c r="J12" s="99"/>
      <c r="K12" s="35"/>
      <c r="L12" s="105"/>
    </row>
    <row r="13" spans="1:12" s="95" customFormat="1" ht="24" customHeight="1" x14ac:dyDescent="0.15">
      <c r="A13" s="99"/>
      <c r="B13" s="106"/>
      <c r="C13" s="100"/>
      <c r="D13" s="111"/>
      <c r="E13" s="101"/>
      <c r="F13" s="102"/>
      <c r="G13" s="104"/>
      <c r="H13" s="35"/>
      <c r="I13" s="104"/>
      <c r="J13" s="99"/>
      <c r="K13" s="35"/>
      <c r="L13" s="105"/>
    </row>
    <row r="14" spans="1:12" s="95" customFormat="1" ht="24" customHeight="1" x14ac:dyDescent="0.15">
      <c r="A14" s="99"/>
      <c r="B14" s="63"/>
      <c r="C14" s="100"/>
      <c r="D14" s="111"/>
      <c r="E14" s="101"/>
      <c r="F14" s="102"/>
      <c r="G14" s="104"/>
      <c r="H14" s="35"/>
      <c r="I14" s="104"/>
      <c r="J14" s="99"/>
      <c r="K14" s="35"/>
      <c r="L14" s="105"/>
    </row>
    <row r="15" spans="1:12" s="95" customFormat="1" ht="24" customHeight="1" x14ac:dyDescent="0.15">
      <c r="A15" s="99"/>
      <c r="B15" s="106"/>
      <c r="C15" s="100"/>
      <c r="D15" s="111"/>
      <c r="E15" s="101"/>
      <c r="F15" s="102"/>
      <c r="G15" s="104"/>
      <c r="H15" s="35"/>
      <c r="I15" s="104"/>
      <c r="J15" s="99"/>
      <c r="K15" s="35"/>
      <c r="L15" s="105"/>
    </row>
    <row r="16" spans="1:12" s="95" customFormat="1" ht="24" customHeight="1" x14ac:dyDescent="0.15">
      <c r="A16" s="99"/>
      <c r="B16" s="106"/>
      <c r="C16" s="100"/>
      <c r="D16" s="111"/>
      <c r="E16" s="101"/>
      <c r="F16" s="102"/>
      <c r="G16" s="104"/>
      <c r="H16" s="35"/>
      <c r="I16" s="104"/>
      <c r="J16" s="99"/>
      <c r="K16" s="35"/>
      <c r="L16" s="105"/>
    </row>
    <row r="17" spans="1:12" s="95" customFormat="1" ht="24" customHeight="1" x14ac:dyDescent="0.15">
      <c r="A17" s="99"/>
      <c r="B17" s="106"/>
      <c r="C17" s="100"/>
      <c r="D17" s="111"/>
      <c r="E17" s="101"/>
      <c r="F17" s="102"/>
      <c r="G17" s="104"/>
      <c r="H17" s="35"/>
      <c r="I17" s="104"/>
      <c r="J17" s="99"/>
      <c r="K17" s="35"/>
      <c r="L17" s="105"/>
    </row>
    <row r="18" spans="1:12" s="95" customFormat="1" ht="24" customHeight="1" x14ac:dyDescent="0.15">
      <c r="A18" s="99"/>
      <c r="B18" s="106"/>
      <c r="C18" s="100"/>
      <c r="D18" s="111"/>
      <c r="E18" s="101"/>
      <c r="F18" s="102"/>
      <c r="G18" s="104"/>
      <c r="H18" s="35"/>
      <c r="I18" s="104"/>
      <c r="J18" s="99"/>
      <c r="K18" s="35"/>
      <c r="L18" s="105"/>
    </row>
    <row r="19" spans="1:12" s="95" customFormat="1" ht="24" customHeight="1" x14ac:dyDescent="0.15">
      <c r="A19" s="114"/>
      <c r="B19" s="115"/>
      <c r="C19" s="100"/>
      <c r="D19" s="116"/>
      <c r="E19" s="101"/>
      <c r="F19" s="102"/>
      <c r="G19" s="104"/>
      <c r="H19" s="35"/>
      <c r="I19" s="104"/>
      <c r="J19" s="99"/>
      <c r="K19" s="35"/>
      <c r="L19" s="105"/>
    </row>
    <row r="20" spans="1:12" s="95" customFormat="1" ht="24" customHeight="1" x14ac:dyDescent="0.15">
      <c r="A20" s="114"/>
      <c r="B20" s="115"/>
      <c r="C20" s="100"/>
      <c r="D20" s="116"/>
      <c r="E20" s="101"/>
      <c r="F20" s="102"/>
      <c r="G20" s="104"/>
      <c r="H20" s="35"/>
      <c r="I20" s="104"/>
      <c r="J20" s="99"/>
      <c r="K20" s="35"/>
      <c r="L20" s="105"/>
    </row>
    <row r="21" spans="1:12" s="95" customFormat="1" ht="24" customHeight="1" x14ac:dyDescent="0.15">
      <c r="A21" s="114"/>
      <c r="B21" s="115"/>
      <c r="C21" s="100"/>
      <c r="D21" s="116"/>
      <c r="E21" s="101"/>
      <c r="F21" s="102"/>
      <c r="G21" s="104"/>
      <c r="H21" s="35"/>
      <c r="I21" s="104"/>
      <c r="J21" s="99"/>
      <c r="K21" s="35"/>
      <c r="L21" s="10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11.109375" style="67" customWidth="1"/>
    <col min="2" max="2" width="37.109375" style="67" customWidth="1"/>
    <col min="3" max="3" width="31.77734375" style="67" customWidth="1"/>
    <col min="4" max="9" width="9.33203125" style="67" customWidth="1"/>
    <col min="10" max="10" width="9.6640625" style="67" customWidth="1"/>
    <col min="11" max="11" width="4.88671875" style="73" customWidth="1"/>
    <col min="12" max="12" width="8.88671875" style="73"/>
    <col min="13" max="16384" width="8.88671875" style="41"/>
  </cols>
  <sheetData>
    <row r="1" spans="1:13" ht="36" customHeight="1" x14ac:dyDescent="0.15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85"/>
      <c r="L1" s="85"/>
      <c r="M1" s="86"/>
    </row>
    <row r="2" spans="1:13" ht="25.5" customHeight="1" thickBot="1" x14ac:dyDescent="0.2">
      <c r="A2" s="42" t="s">
        <v>90</v>
      </c>
      <c r="B2" s="176"/>
      <c r="C2" s="176"/>
      <c r="D2" s="176"/>
      <c r="E2" s="177"/>
      <c r="F2" s="177"/>
      <c r="G2" s="177"/>
      <c r="H2" s="177"/>
      <c r="I2" s="41"/>
      <c r="J2" s="151" t="s">
        <v>83</v>
      </c>
    </row>
    <row r="3" spans="1:13" ht="35.25" customHeight="1" x14ac:dyDescent="0.15">
      <c r="A3" s="178" t="s">
        <v>3</v>
      </c>
      <c r="B3" s="179" t="s">
        <v>4</v>
      </c>
      <c r="C3" s="179" t="s">
        <v>25</v>
      </c>
      <c r="D3" s="180" t="s">
        <v>12</v>
      </c>
      <c r="E3" s="179" t="s">
        <v>13</v>
      </c>
      <c r="F3" s="179" t="s">
        <v>14</v>
      </c>
      <c r="G3" s="179" t="s">
        <v>15</v>
      </c>
      <c r="H3" s="181" t="s">
        <v>53</v>
      </c>
      <c r="I3" s="179" t="s">
        <v>24</v>
      </c>
      <c r="J3" s="182" t="s">
        <v>16</v>
      </c>
    </row>
    <row r="4" spans="1:13" s="87" customFormat="1" ht="24" customHeight="1" x14ac:dyDescent="0.15">
      <c r="A4" s="183"/>
      <c r="B4" s="150" t="s">
        <v>118</v>
      </c>
      <c r="C4" s="135"/>
      <c r="D4" s="136"/>
      <c r="E4" s="137"/>
      <c r="F4" s="137"/>
      <c r="G4" s="138"/>
      <c r="H4" s="139"/>
      <c r="I4" s="133"/>
      <c r="J4" s="184"/>
      <c r="K4" s="84"/>
      <c r="L4" s="84"/>
    </row>
    <row r="5" spans="1:13" s="87" customFormat="1" ht="24" customHeight="1" x14ac:dyDescent="0.15">
      <c r="A5" s="183"/>
      <c r="B5" s="134"/>
      <c r="C5" s="135"/>
      <c r="D5" s="136"/>
      <c r="E5" s="137"/>
      <c r="F5" s="137"/>
      <c r="G5" s="138"/>
      <c r="H5" s="139"/>
      <c r="I5" s="133"/>
      <c r="J5" s="184"/>
      <c r="K5" s="84"/>
      <c r="L5" s="84"/>
    </row>
    <row r="6" spans="1:13" ht="24" customHeight="1" x14ac:dyDescent="0.15">
      <c r="A6" s="183"/>
      <c r="B6" s="140"/>
      <c r="C6" s="141"/>
      <c r="D6" s="142"/>
      <c r="E6" s="143"/>
      <c r="F6" s="143"/>
      <c r="G6" s="138"/>
      <c r="H6" s="139"/>
      <c r="I6" s="139"/>
      <c r="J6" s="185"/>
    </row>
    <row r="7" spans="1:13" s="87" customFormat="1" ht="24" customHeight="1" x14ac:dyDescent="0.15">
      <c r="A7" s="183"/>
      <c r="B7" s="134"/>
      <c r="C7" s="135"/>
      <c r="D7" s="136"/>
      <c r="E7" s="137"/>
      <c r="F7" s="137"/>
      <c r="G7" s="138"/>
      <c r="H7" s="139"/>
      <c r="I7" s="133"/>
      <c r="J7" s="184"/>
      <c r="K7" s="84"/>
      <c r="L7" s="84"/>
    </row>
    <row r="8" spans="1:13" ht="24" customHeight="1" x14ac:dyDescent="0.15">
      <c r="A8" s="183"/>
      <c r="B8" s="150"/>
      <c r="C8" s="135"/>
      <c r="D8" s="136"/>
      <c r="E8" s="137"/>
      <c r="F8" s="137"/>
      <c r="G8" s="138"/>
      <c r="H8" s="139"/>
      <c r="I8" s="139"/>
      <c r="J8" s="185"/>
    </row>
    <row r="9" spans="1:13" ht="24" customHeight="1" x14ac:dyDescent="0.15">
      <c r="A9" s="183"/>
      <c r="B9" s="121"/>
      <c r="C9" s="144"/>
      <c r="D9" s="145"/>
      <c r="E9" s="146"/>
      <c r="F9" s="147"/>
      <c r="G9" s="138"/>
      <c r="H9" s="139"/>
      <c r="I9" s="139"/>
      <c r="J9" s="185"/>
    </row>
    <row r="10" spans="1:13" ht="24" customHeight="1" x14ac:dyDescent="0.15">
      <c r="A10" s="183"/>
      <c r="B10" s="121"/>
      <c r="C10" s="144"/>
      <c r="D10" s="145"/>
      <c r="E10" s="146"/>
      <c r="F10" s="147"/>
      <c r="G10" s="138"/>
      <c r="H10" s="139"/>
      <c r="I10" s="139"/>
      <c r="J10" s="185"/>
    </row>
    <row r="11" spans="1:13" ht="24" customHeight="1" x14ac:dyDescent="0.15">
      <c r="A11" s="183"/>
      <c r="B11" s="121"/>
      <c r="C11" s="144"/>
      <c r="D11" s="145"/>
      <c r="E11" s="146"/>
      <c r="F11" s="147"/>
      <c r="G11" s="138"/>
      <c r="H11" s="139"/>
      <c r="I11" s="139"/>
      <c r="J11" s="185"/>
    </row>
    <row r="12" spans="1:13" ht="24" customHeight="1" x14ac:dyDescent="0.15">
      <c r="A12" s="183"/>
      <c r="B12" s="121"/>
      <c r="C12" s="144"/>
      <c r="D12" s="145"/>
      <c r="E12" s="146"/>
      <c r="F12" s="147"/>
      <c r="G12" s="138"/>
      <c r="H12" s="139"/>
      <c r="I12" s="139"/>
      <c r="J12" s="185"/>
    </row>
    <row r="13" spans="1:13" ht="24" customHeight="1" x14ac:dyDescent="0.15">
      <c r="A13" s="183"/>
      <c r="B13" s="134"/>
      <c r="C13" s="135"/>
      <c r="D13" s="136"/>
      <c r="E13" s="137"/>
      <c r="F13" s="137"/>
      <c r="G13" s="138"/>
      <c r="H13" s="139"/>
      <c r="I13" s="139"/>
      <c r="J13" s="185"/>
    </row>
    <row r="14" spans="1:13" ht="24" customHeight="1" x14ac:dyDescent="0.15">
      <c r="A14" s="183"/>
      <c r="B14" s="134"/>
      <c r="C14" s="135"/>
      <c r="D14" s="136"/>
      <c r="E14" s="137"/>
      <c r="F14" s="137"/>
      <c r="G14" s="138"/>
      <c r="H14" s="139"/>
      <c r="I14" s="139"/>
      <c r="J14" s="185"/>
    </row>
    <row r="15" spans="1:13" ht="24" customHeight="1" x14ac:dyDescent="0.15">
      <c r="A15" s="183"/>
      <c r="B15" s="140"/>
      <c r="C15" s="141"/>
      <c r="D15" s="142"/>
      <c r="E15" s="143"/>
      <c r="F15" s="143"/>
      <c r="G15" s="138"/>
      <c r="H15" s="139"/>
      <c r="I15" s="139"/>
      <c r="J15" s="185"/>
    </row>
    <row r="16" spans="1:13" ht="24" customHeight="1" x14ac:dyDescent="0.15">
      <c r="A16" s="186"/>
      <c r="B16" s="134"/>
      <c r="C16" s="135"/>
      <c r="D16" s="136"/>
      <c r="E16" s="137"/>
      <c r="F16" s="137"/>
      <c r="G16" s="76"/>
      <c r="H16" s="88"/>
      <c r="I16" s="88"/>
      <c r="J16" s="185"/>
    </row>
    <row r="17" spans="1:10" ht="24" customHeight="1" x14ac:dyDescent="0.15">
      <c r="A17" s="186"/>
      <c r="B17" s="134"/>
      <c r="C17" s="135"/>
      <c r="D17" s="136"/>
      <c r="E17" s="137"/>
      <c r="F17" s="137"/>
      <c r="G17" s="76"/>
      <c r="H17" s="88"/>
      <c r="I17" s="88"/>
      <c r="J17" s="185"/>
    </row>
    <row r="18" spans="1:10" ht="24" customHeight="1" x14ac:dyDescent="0.15">
      <c r="A18" s="186"/>
      <c r="B18" s="75"/>
      <c r="C18" s="5"/>
      <c r="D18" s="77"/>
      <c r="E18" s="107"/>
      <c r="F18" s="108"/>
      <c r="G18" s="76"/>
      <c r="H18" s="88"/>
      <c r="I18" s="88"/>
      <c r="J18" s="185"/>
    </row>
    <row r="19" spans="1:10" ht="24" customHeight="1" x14ac:dyDescent="0.15">
      <c r="A19" s="186"/>
      <c r="B19" s="75"/>
      <c r="C19" s="5"/>
      <c r="D19" s="77"/>
      <c r="E19" s="107"/>
      <c r="F19" s="108"/>
      <c r="G19" s="76"/>
      <c r="H19" s="88"/>
      <c r="I19" s="88"/>
      <c r="J19" s="185"/>
    </row>
    <row r="20" spans="1:10" ht="24" customHeight="1" x14ac:dyDescent="0.15">
      <c r="A20" s="186"/>
      <c r="B20" s="75"/>
      <c r="C20" s="5"/>
      <c r="D20" s="77"/>
      <c r="E20" s="107"/>
      <c r="F20" s="108"/>
      <c r="G20" s="76"/>
      <c r="H20" s="88"/>
      <c r="I20" s="88"/>
      <c r="J20" s="185"/>
    </row>
    <row r="21" spans="1:10" ht="24" customHeight="1" x14ac:dyDescent="0.15">
      <c r="A21" s="186"/>
      <c r="B21" s="75"/>
      <c r="C21" s="5"/>
      <c r="D21" s="77"/>
      <c r="E21" s="107"/>
      <c r="F21" s="108"/>
      <c r="G21" s="76"/>
      <c r="H21" s="88"/>
      <c r="I21" s="88"/>
      <c r="J21" s="185"/>
    </row>
    <row r="22" spans="1:10" ht="24" customHeight="1" thickBot="1" x14ac:dyDescent="0.2">
      <c r="A22" s="187"/>
      <c r="B22" s="188"/>
      <c r="C22" s="189"/>
      <c r="D22" s="190"/>
      <c r="E22" s="191"/>
      <c r="F22" s="192"/>
      <c r="G22" s="193"/>
      <c r="H22" s="193"/>
      <c r="I22" s="193"/>
      <c r="J22" s="194"/>
    </row>
    <row r="94" spans="26:26" ht="24" customHeight="1" x14ac:dyDescent="0.15">
      <c r="Z94" s="312" t="s">
        <v>177</v>
      </c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11.109375" style="67" customWidth="1"/>
    <col min="2" max="2" width="37.109375" style="69" customWidth="1"/>
    <col min="3" max="3" width="31.77734375" style="70" customWidth="1"/>
    <col min="4" max="4" width="9.33203125" style="267" customWidth="1"/>
    <col min="5" max="8" width="9.33203125" style="268" customWidth="1"/>
    <col min="9" max="9" width="9.33203125" style="67" customWidth="1"/>
    <col min="10" max="10" width="8.88671875" style="72" customWidth="1"/>
    <col min="11" max="11" width="10.109375" style="72" hidden="1" customWidth="1"/>
    <col min="12" max="12" width="8.88671875" style="110" hidden="1" customWidth="1"/>
    <col min="13" max="14" width="8.88671875" style="72" hidden="1" customWidth="1"/>
    <col min="15" max="15" width="8.88671875" style="72" customWidth="1"/>
    <col min="16" max="16384" width="8.88671875" style="72"/>
  </cols>
  <sheetData>
    <row r="1" spans="1:12" ht="36" customHeight="1" x14ac:dyDescent="0.15">
      <c r="A1" s="65" t="s">
        <v>17</v>
      </c>
      <c r="B1" s="65"/>
      <c r="C1" s="65"/>
      <c r="D1" s="246"/>
      <c r="E1" s="246"/>
      <c r="F1" s="246"/>
      <c r="G1" s="246"/>
      <c r="H1" s="246"/>
      <c r="I1" s="65"/>
      <c r="J1" s="71"/>
    </row>
    <row r="2" spans="1:12" ht="25.5" customHeight="1" x14ac:dyDescent="0.15">
      <c r="A2" s="42" t="s">
        <v>90</v>
      </c>
      <c r="B2" s="68"/>
      <c r="C2" s="68"/>
      <c r="D2" s="247"/>
      <c r="E2" s="247"/>
      <c r="F2" s="247"/>
      <c r="G2" s="247"/>
      <c r="H2" s="247"/>
      <c r="I2" s="66" t="s">
        <v>240</v>
      </c>
    </row>
    <row r="3" spans="1:12" ht="35.25" customHeight="1" x14ac:dyDescent="0.15">
      <c r="A3" s="1" t="s">
        <v>110</v>
      </c>
      <c r="B3" s="2" t="s">
        <v>4</v>
      </c>
      <c r="C3" s="1" t="s">
        <v>62</v>
      </c>
      <c r="D3" s="248" t="s">
        <v>63</v>
      </c>
      <c r="E3" s="248" t="s">
        <v>67</v>
      </c>
      <c r="F3" s="248" t="s">
        <v>64</v>
      </c>
      <c r="G3" s="248" t="s">
        <v>65</v>
      </c>
      <c r="H3" s="248" t="s">
        <v>66</v>
      </c>
      <c r="I3" s="53" t="s">
        <v>99</v>
      </c>
      <c r="J3" s="73"/>
    </row>
    <row r="4" spans="1:12" s="84" customFormat="1" ht="24" hidden="1" customHeight="1" x14ac:dyDescent="0.15">
      <c r="A4" s="80" t="s">
        <v>111</v>
      </c>
      <c r="B4" s="79" t="s">
        <v>97</v>
      </c>
      <c r="C4" s="79" t="s">
        <v>98</v>
      </c>
      <c r="D4" s="249">
        <v>405000000</v>
      </c>
      <c r="E4" s="250">
        <v>283500000</v>
      </c>
      <c r="F4" s="251"/>
      <c r="G4" s="250"/>
      <c r="H4" s="250">
        <f>SUM(E4:G4)</f>
        <v>283500000</v>
      </c>
      <c r="I4" s="109" t="s">
        <v>100</v>
      </c>
      <c r="J4" s="83"/>
      <c r="K4" s="83">
        <f t="shared" ref="K4:K36" si="0">D4-H4</f>
        <v>121500000</v>
      </c>
      <c r="L4" s="118"/>
    </row>
    <row r="5" spans="1:12" s="84" customFormat="1" ht="24" hidden="1" customHeight="1" x14ac:dyDescent="0.15">
      <c r="A5" s="80" t="s">
        <v>111</v>
      </c>
      <c r="B5" s="78" t="s">
        <v>102</v>
      </c>
      <c r="C5" s="79" t="s">
        <v>96</v>
      </c>
      <c r="D5" s="252">
        <v>11400000</v>
      </c>
      <c r="E5" s="253"/>
      <c r="F5" s="254">
        <f>950000*2</f>
        <v>1900000</v>
      </c>
      <c r="G5" s="253"/>
      <c r="H5" s="250">
        <f t="shared" ref="H5:H36" si="1">SUM(E5:G5)</f>
        <v>1900000</v>
      </c>
      <c r="I5" s="109" t="s">
        <v>109</v>
      </c>
      <c r="J5" s="83"/>
      <c r="K5" s="83">
        <f t="shared" si="0"/>
        <v>9500000</v>
      </c>
      <c r="L5" s="118"/>
    </row>
    <row r="6" spans="1:12" s="84" customFormat="1" ht="24" hidden="1" customHeight="1" x14ac:dyDescent="0.15">
      <c r="A6" s="80" t="s">
        <v>101</v>
      </c>
      <c r="B6" s="78" t="s">
        <v>105</v>
      </c>
      <c r="C6" s="113" t="s">
        <v>104</v>
      </c>
      <c r="D6" s="249">
        <v>127267800</v>
      </c>
      <c r="E6" s="250"/>
      <c r="F6" s="251"/>
      <c r="G6" s="250"/>
      <c r="H6" s="250">
        <f t="shared" si="1"/>
        <v>0</v>
      </c>
      <c r="I6" s="109" t="s">
        <v>113</v>
      </c>
      <c r="J6" s="83"/>
      <c r="K6" s="83">
        <f t="shared" si="0"/>
        <v>127267800</v>
      </c>
      <c r="L6" s="117"/>
    </row>
    <row r="7" spans="1:12" s="84" customFormat="1" ht="24" hidden="1" customHeight="1" x14ac:dyDescent="0.15">
      <c r="A7" s="80" t="s">
        <v>101</v>
      </c>
      <c r="B7" s="78" t="s">
        <v>106</v>
      </c>
      <c r="C7" s="113" t="s">
        <v>95</v>
      </c>
      <c r="D7" s="249">
        <v>3600000</v>
      </c>
      <c r="E7" s="250"/>
      <c r="F7" s="251"/>
      <c r="G7" s="250"/>
      <c r="H7" s="250">
        <f t="shared" si="1"/>
        <v>0</v>
      </c>
      <c r="I7" s="109" t="s">
        <v>114</v>
      </c>
      <c r="J7" s="83"/>
      <c r="K7" s="83">
        <f t="shared" si="0"/>
        <v>3600000</v>
      </c>
      <c r="L7" s="117"/>
    </row>
    <row r="8" spans="1:12" s="84" customFormat="1" ht="24" hidden="1" customHeight="1" x14ac:dyDescent="0.15">
      <c r="A8" s="80" t="s">
        <v>101</v>
      </c>
      <c r="B8" s="78" t="s">
        <v>107</v>
      </c>
      <c r="C8" s="113" t="s">
        <v>108</v>
      </c>
      <c r="D8" s="249">
        <v>3600000</v>
      </c>
      <c r="E8" s="250"/>
      <c r="F8" s="251"/>
      <c r="G8" s="250"/>
      <c r="H8" s="250">
        <f t="shared" si="1"/>
        <v>0</v>
      </c>
      <c r="I8" s="109" t="s">
        <v>115</v>
      </c>
      <c r="J8" s="83"/>
      <c r="K8" s="83">
        <f t="shared" si="0"/>
        <v>3600000</v>
      </c>
      <c r="L8" s="117"/>
    </row>
    <row r="9" spans="1:12" s="73" customFormat="1" ht="24" customHeight="1" x14ac:dyDescent="0.15">
      <c r="A9" s="35" t="s">
        <v>241</v>
      </c>
      <c r="B9" s="64" t="s">
        <v>242</v>
      </c>
      <c r="C9" s="296" t="s">
        <v>243</v>
      </c>
      <c r="D9" s="51">
        <v>6840000</v>
      </c>
      <c r="E9" s="255">
        <v>6840000</v>
      </c>
      <c r="F9" s="256"/>
      <c r="G9" s="255">
        <v>6840000</v>
      </c>
      <c r="H9" s="255">
        <v>6840000</v>
      </c>
      <c r="I9" s="81" t="s">
        <v>245</v>
      </c>
      <c r="J9" s="74"/>
      <c r="K9" s="74">
        <f t="shared" si="0"/>
        <v>0</v>
      </c>
      <c r="L9" s="297"/>
    </row>
    <row r="10" spans="1:12" s="73" customFormat="1" ht="24" customHeight="1" x14ac:dyDescent="0.15">
      <c r="A10" s="35" t="s">
        <v>241</v>
      </c>
      <c r="B10" s="64" t="s">
        <v>246</v>
      </c>
      <c r="C10" s="296" t="s">
        <v>247</v>
      </c>
      <c r="D10" s="51">
        <v>5280000</v>
      </c>
      <c r="E10" s="255"/>
      <c r="F10" s="256">
        <v>440000</v>
      </c>
      <c r="G10" s="255"/>
      <c r="H10" s="255">
        <v>440000</v>
      </c>
      <c r="I10" s="81" t="s">
        <v>245</v>
      </c>
      <c r="J10" s="74"/>
      <c r="K10" s="74">
        <f t="shared" si="0"/>
        <v>4840000</v>
      </c>
      <c r="L10" s="297"/>
    </row>
    <row r="11" spans="1:12" s="73" customFormat="1" ht="24" customHeight="1" x14ac:dyDescent="0.15">
      <c r="A11" s="35" t="s">
        <v>241</v>
      </c>
      <c r="B11" s="64" t="s">
        <v>248</v>
      </c>
      <c r="C11" s="296" t="s">
        <v>249</v>
      </c>
      <c r="D11" s="51">
        <v>4999920</v>
      </c>
      <c r="E11" s="255"/>
      <c r="F11" s="256">
        <v>416660</v>
      </c>
      <c r="G11" s="255"/>
      <c r="H11" s="255">
        <v>416660</v>
      </c>
      <c r="I11" s="81" t="s">
        <v>244</v>
      </c>
      <c r="J11" s="74"/>
      <c r="K11" s="74">
        <f t="shared" si="0"/>
        <v>4583260</v>
      </c>
      <c r="L11" s="297"/>
    </row>
    <row r="12" spans="1:12" s="73" customFormat="1" ht="24" customHeight="1" x14ac:dyDescent="0.15">
      <c r="A12" s="35" t="s">
        <v>241</v>
      </c>
      <c r="B12" s="64" t="s">
        <v>251</v>
      </c>
      <c r="C12" s="296" t="s">
        <v>250</v>
      </c>
      <c r="D12" s="51">
        <v>4545180</v>
      </c>
      <c r="E12" s="255">
        <v>4545180</v>
      </c>
      <c r="F12" s="256"/>
      <c r="G12" s="255">
        <v>4545180</v>
      </c>
      <c r="H12" s="255">
        <v>4545180</v>
      </c>
      <c r="I12" s="81" t="s">
        <v>254</v>
      </c>
      <c r="J12" s="74"/>
      <c r="K12" s="74">
        <f t="shared" si="0"/>
        <v>0</v>
      </c>
      <c r="L12" s="297"/>
    </row>
    <row r="13" spans="1:12" s="73" customFormat="1" ht="24" customHeight="1" x14ac:dyDescent="0.15">
      <c r="A13" s="4" t="s">
        <v>241</v>
      </c>
      <c r="B13" s="367" t="s">
        <v>252</v>
      </c>
      <c r="C13" s="368" t="s">
        <v>253</v>
      </c>
      <c r="D13" s="369">
        <v>3600000</v>
      </c>
      <c r="E13" s="370"/>
      <c r="F13" s="371">
        <v>300000</v>
      </c>
      <c r="G13" s="370"/>
      <c r="H13" s="370">
        <v>300000</v>
      </c>
      <c r="I13" s="372" t="s">
        <v>255</v>
      </c>
      <c r="J13" s="74"/>
      <c r="K13" s="74">
        <f t="shared" si="0"/>
        <v>3300000</v>
      </c>
      <c r="L13" s="297"/>
    </row>
    <row r="14" spans="1:12" s="84" customFormat="1" ht="24" customHeight="1" x14ac:dyDescent="0.15">
      <c r="A14" s="373" t="s">
        <v>256</v>
      </c>
      <c r="B14" s="374" t="s">
        <v>257</v>
      </c>
      <c r="C14" s="375" t="s">
        <v>258</v>
      </c>
      <c r="D14" s="376">
        <v>4800000</v>
      </c>
      <c r="E14" s="377"/>
      <c r="F14" s="378">
        <v>400000</v>
      </c>
      <c r="G14" s="377">
        <v>400000</v>
      </c>
      <c r="H14" s="376">
        <v>400000</v>
      </c>
      <c r="I14" s="379" t="s">
        <v>254</v>
      </c>
      <c r="J14" s="83"/>
      <c r="K14" s="83">
        <f t="shared" si="0"/>
        <v>4400000</v>
      </c>
      <c r="L14" s="117"/>
    </row>
    <row r="15" spans="1:12" s="240" customFormat="1" ht="24" customHeight="1" x14ac:dyDescent="0.25">
      <c r="A15" s="196"/>
      <c r="B15" s="195"/>
      <c r="C15" s="195"/>
      <c r="D15" s="257"/>
      <c r="E15" s="258"/>
      <c r="F15" s="259"/>
      <c r="G15" s="258"/>
      <c r="H15" s="257"/>
      <c r="I15" s="148"/>
      <c r="J15" s="238"/>
      <c r="K15" s="238">
        <f t="shared" si="0"/>
        <v>0</v>
      </c>
      <c r="L15" s="239"/>
    </row>
    <row r="16" spans="1:12" s="240" customFormat="1" ht="24" customHeight="1" x14ac:dyDescent="0.25">
      <c r="A16" s="196"/>
      <c r="B16" s="195"/>
      <c r="C16" s="195"/>
      <c r="D16" s="257"/>
      <c r="E16" s="258"/>
      <c r="F16" s="259"/>
      <c r="G16" s="258"/>
      <c r="H16" s="257"/>
      <c r="I16" s="148"/>
      <c r="J16" s="238"/>
      <c r="K16" s="238">
        <f t="shared" si="0"/>
        <v>0</v>
      </c>
      <c r="L16" s="239"/>
    </row>
    <row r="17" spans="1:12" s="240" customFormat="1" ht="24" customHeight="1" x14ac:dyDescent="0.25">
      <c r="A17" s="196"/>
      <c r="B17" s="195"/>
      <c r="C17" s="195"/>
      <c r="D17" s="257"/>
      <c r="E17" s="258"/>
      <c r="F17" s="259"/>
      <c r="G17" s="258"/>
      <c r="H17" s="257"/>
      <c r="I17" s="148"/>
      <c r="J17" s="238"/>
      <c r="K17" s="238">
        <f t="shared" si="0"/>
        <v>0</v>
      </c>
      <c r="L17" s="239"/>
    </row>
    <row r="18" spans="1:12" s="240" customFormat="1" ht="24" customHeight="1" x14ac:dyDescent="0.25">
      <c r="A18" s="196"/>
      <c r="B18" s="195"/>
      <c r="C18" s="195"/>
      <c r="D18" s="257"/>
      <c r="E18" s="258"/>
      <c r="F18" s="259"/>
      <c r="G18" s="258"/>
      <c r="H18" s="257"/>
      <c r="I18" s="148"/>
      <c r="J18" s="238"/>
      <c r="K18" s="238"/>
      <c r="L18" s="239"/>
    </row>
    <row r="19" spans="1:12" s="243" customFormat="1" ht="24" customHeight="1" x14ac:dyDescent="0.25">
      <c r="A19" s="196"/>
      <c r="B19" s="195"/>
      <c r="C19" s="195"/>
      <c r="D19" s="257"/>
      <c r="E19" s="260"/>
      <c r="F19" s="261"/>
      <c r="G19" s="260"/>
      <c r="H19" s="257"/>
      <c r="I19" s="129"/>
      <c r="J19" s="241"/>
      <c r="K19" s="241"/>
      <c r="L19" s="242"/>
    </row>
    <row r="20" spans="1:12" s="240" customFormat="1" ht="24" customHeight="1" x14ac:dyDescent="0.25">
      <c r="A20" s="196"/>
      <c r="B20" s="295"/>
      <c r="C20" s="195"/>
      <c r="D20" s="257"/>
      <c r="E20" s="262"/>
      <c r="F20" s="263"/>
      <c r="G20" s="262"/>
      <c r="H20" s="257"/>
      <c r="I20" s="235"/>
      <c r="J20" s="238"/>
      <c r="K20" s="238">
        <f t="shared" si="0"/>
        <v>0</v>
      </c>
      <c r="L20" s="244"/>
    </row>
    <row r="21" spans="1:12" s="243" customFormat="1" ht="24" customHeight="1" x14ac:dyDescent="0.25">
      <c r="A21" s="196"/>
      <c r="B21" s="195"/>
      <c r="C21" s="195"/>
      <c r="D21" s="257"/>
      <c r="E21" s="260"/>
      <c r="F21" s="261"/>
      <c r="G21" s="260"/>
      <c r="H21" s="257"/>
      <c r="I21" s="129"/>
      <c r="J21" s="241"/>
      <c r="K21" s="241">
        <f t="shared" si="0"/>
        <v>0</v>
      </c>
      <c r="L21" s="245" t="s">
        <v>112</v>
      </c>
    </row>
    <row r="22" spans="1:12" s="240" customFormat="1" ht="24" customHeight="1" x14ac:dyDescent="0.25">
      <c r="A22" s="196"/>
      <c r="B22" s="195"/>
      <c r="C22" s="195"/>
      <c r="D22" s="257"/>
      <c r="E22" s="262"/>
      <c r="F22" s="263"/>
      <c r="G22" s="262"/>
      <c r="H22" s="257"/>
      <c r="I22" s="235"/>
      <c r="J22" s="238"/>
      <c r="K22" s="238">
        <f t="shared" si="0"/>
        <v>0</v>
      </c>
      <c r="L22" s="244"/>
    </row>
    <row r="23" spans="1:12" s="240" customFormat="1" ht="24" customHeight="1" x14ac:dyDescent="0.25">
      <c r="A23" s="196"/>
      <c r="B23" s="195"/>
      <c r="C23" s="195"/>
      <c r="D23" s="257"/>
      <c r="E23" s="262"/>
      <c r="F23" s="263"/>
      <c r="G23" s="262"/>
      <c r="H23" s="257"/>
      <c r="I23" s="235"/>
      <c r="J23" s="238"/>
      <c r="K23" s="238">
        <f t="shared" si="0"/>
        <v>0</v>
      </c>
      <c r="L23" s="244"/>
    </row>
    <row r="24" spans="1:12" s="240" customFormat="1" ht="24" customHeight="1" x14ac:dyDescent="0.25">
      <c r="A24" s="196"/>
      <c r="B24" s="195"/>
      <c r="C24" s="195"/>
      <c r="D24" s="257"/>
      <c r="E24" s="262"/>
      <c r="F24" s="263"/>
      <c r="G24" s="262"/>
      <c r="H24" s="257"/>
      <c r="I24" s="235"/>
      <c r="J24" s="238"/>
      <c r="K24" s="238">
        <f t="shared" si="0"/>
        <v>0</v>
      </c>
      <c r="L24" s="244"/>
    </row>
    <row r="25" spans="1:12" s="243" customFormat="1" ht="24" customHeight="1" x14ac:dyDescent="0.25">
      <c r="A25" s="196"/>
      <c r="B25" s="195"/>
      <c r="C25" s="195"/>
      <c r="D25" s="257"/>
      <c r="E25" s="260"/>
      <c r="F25" s="261"/>
      <c r="G25" s="260"/>
      <c r="H25" s="257"/>
      <c r="I25" s="129"/>
      <c r="J25" s="241"/>
      <c r="K25" s="241">
        <f t="shared" si="0"/>
        <v>0</v>
      </c>
      <c r="L25" s="245"/>
    </row>
    <row r="26" spans="1:12" s="243" customFormat="1" ht="24" customHeight="1" x14ac:dyDescent="0.25">
      <c r="A26" s="196"/>
      <c r="B26" s="195"/>
      <c r="C26" s="195"/>
      <c r="D26" s="257"/>
      <c r="E26" s="260"/>
      <c r="F26" s="261"/>
      <c r="G26" s="260"/>
      <c r="H26" s="257"/>
      <c r="I26" s="129"/>
      <c r="J26" s="241"/>
      <c r="K26" s="241">
        <f t="shared" si="0"/>
        <v>0</v>
      </c>
      <c r="L26" s="245"/>
    </row>
    <row r="27" spans="1:12" s="243" customFormat="1" ht="24" customHeight="1" x14ac:dyDescent="0.25">
      <c r="A27" s="196"/>
      <c r="B27" s="195"/>
      <c r="C27" s="195"/>
      <c r="D27" s="257"/>
      <c r="E27" s="260"/>
      <c r="F27" s="261"/>
      <c r="G27" s="260"/>
      <c r="H27" s="257"/>
      <c r="I27" s="129"/>
      <c r="J27" s="241"/>
      <c r="K27" s="241">
        <f t="shared" si="0"/>
        <v>0</v>
      </c>
      <c r="L27" s="245"/>
    </row>
    <row r="28" spans="1:12" s="243" customFormat="1" ht="24" customHeight="1" x14ac:dyDescent="0.25">
      <c r="A28" s="196"/>
      <c r="B28" s="195"/>
      <c r="C28" s="195"/>
      <c r="D28" s="257"/>
      <c r="E28" s="260"/>
      <c r="F28" s="261"/>
      <c r="G28" s="260"/>
      <c r="H28" s="257"/>
      <c r="I28" s="129"/>
      <c r="J28" s="241"/>
      <c r="K28" s="241">
        <f t="shared" si="0"/>
        <v>0</v>
      </c>
      <c r="L28" s="245"/>
    </row>
    <row r="29" spans="1:12" s="243" customFormat="1" ht="24" customHeight="1" x14ac:dyDescent="0.25">
      <c r="A29" s="196"/>
      <c r="B29" s="195"/>
      <c r="C29" s="195"/>
      <c r="D29" s="257"/>
      <c r="E29" s="260"/>
      <c r="F29" s="261"/>
      <c r="G29" s="260"/>
      <c r="H29" s="257"/>
      <c r="I29" s="129"/>
      <c r="J29" s="241"/>
      <c r="K29" s="241">
        <f t="shared" si="0"/>
        <v>0</v>
      </c>
      <c r="L29" s="245"/>
    </row>
    <row r="30" spans="1:12" s="243" customFormat="1" ht="24" customHeight="1" x14ac:dyDescent="0.25">
      <c r="A30" s="196"/>
      <c r="B30" s="195"/>
      <c r="C30" s="195"/>
      <c r="D30" s="257"/>
      <c r="E30" s="260"/>
      <c r="F30" s="261"/>
      <c r="G30" s="260"/>
      <c r="H30" s="257"/>
      <c r="I30" s="129"/>
      <c r="J30" s="241"/>
      <c r="K30" s="241">
        <f t="shared" si="0"/>
        <v>0</v>
      </c>
      <c r="L30" s="245"/>
    </row>
    <row r="31" spans="1:12" s="243" customFormat="1" ht="24" customHeight="1" x14ac:dyDescent="0.25">
      <c r="A31" s="196"/>
      <c r="B31" s="195"/>
      <c r="C31" s="195"/>
      <c r="D31" s="257"/>
      <c r="E31" s="260"/>
      <c r="F31" s="261"/>
      <c r="G31" s="260"/>
      <c r="H31" s="257"/>
      <c r="I31" s="129"/>
      <c r="J31" s="241"/>
      <c r="K31" s="241">
        <f t="shared" si="0"/>
        <v>0</v>
      </c>
      <c r="L31" s="245"/>
    </row>
    <row r="32" spans="1:12" s="243" customFormat="1" ht="24" customHeight="1" x14ac:dyDescent="0.15">
      <c r="A32" s="126"/>
      <c r="B32" s="127"/>
      <c r="C32" s="128"/>
      <c r="D32" s="210"/>
      <c r="E32" s="260"/>
      <c r="F32" s="261"/>
      <c r="G32" s="260"/>
      <c r="H32" s="260">
        <f t="shared" si="1"/>
        <v>0</v>
      </c>
      <c r="I32" s="129"/>
      <c r="J32" s="241"/>
      <c r="K32" s="241">
        <f t="shared" si="0"/>
        <v>0</v>
      </c>
      <c r="L32" s="245"/>
    </row>
    <row r="33" spans="1:12" s="73" customFormat="1" ht="24" customHeight="1" x14ac:dyDescent="0.15">
      <c r="A33" s="54"/>
      <c r="B33" s="236"/>
      <c r="C33" s="55"/>
      <c r="D33" s="264"/>
      <c r="E33" s="265"/>
      <c r="F33" s="266"/>
      <c r="G33" s="265"/>
      <c r="H33" s="265">
        <f t="shared" si="1"/>
        <v>0</v>
      </c>
      <c r="I33" s="237"/>
      <c r="J33" s="74"/>
      <c r="K33" s="74">
        <f t="shared" si="0"/>
        <v>0</v>
      </c>
      <c r="L33" s="82"/>
    </row>
    <row r="34" spans="1:12" s="73" customFormat="1" ht="24" customHeight="1" x14ac:dyDescent="0.15">
      <c r="A34" s="35"/>
      <c r="B34" s="64"/>
      <c r="C34" s="36"/>
      <c r="D34" s="51"/>
      <c r="E34" s="255"/>
      <c r="F34" s="256"/>
      <c r="G34" s="255"/>
      <c r="H34" s="255">
        <f t="shared" si="1"/>
        <v>0</v>
      </c>
      <c r="I34" s="81"/>
      <c r="J34" s="74"/>
      <c r="K34" s="74">
        <f t="shared" si="0"/>
        <v>0</v>
      </c>
      <c r="L34" s="82"/>
    </row>
    <row r="35" spans="1:12" s="73" customFormat="1" ht="24" customHeight="1" x14ac:dyDescent="0.15">
      <c r="A35" s="35"/>
      <c r="B35" s="64"/>
      <c r="C35" s="36"/>
      <c r="D35" s="51"/>
      <c r="E35" s="255"/>
      <c r="F35" s="256"/>
      <c r="G35" s="255"/>
      <c r="H35" s="255">
        <f t="shared" si="1"/>
        <v>0</v>
      </c>
      <c r="I35" s="81"/>
      <c r="J35" s="74"/>
      <c r="K35" s="74">
        <f t="shared" si="0"/>
        <v>0</v>
      </c>
      <c r="L35" s="82"/>
    </row>
    <row r="36" spans="1:12" s="73" customFormat="1" ht="24" customHeight="1" x14ac:dyDescent="0.15">
      <c r="A36" s="54"/>
      <c r="B36" s="64"/>
      <c r="C36" s="55"/>
      <c r="D36" s="264"/>
      <c r="E36" s="265"/>
      <c r="F36" s="266"/>
      <c r="G36" s="265"/>
      <c r="H36" s="255">
        <f t="shared" si="1"/>
        <v>0</v>
      </c>
      <c r="I36" s="81"/>
      <c r="J36" s="74"/>
      <c r="K36" s="74">
        <f t="shared" si="0"/>
        <v>0</v>
      </c>
      <c r="L36" s="82"/>
    </row>
    <row r="37" spans="1:12" ht="24" customHeight="1" x14ac:dyDescent="0.15">
      <c r="L37" s="82"/>
    </row>
    <row r="38" spans="1:12" ht="24" customHeight="1" x14ac:dyDescent="0.15">
      <c r="L38" s="82"/>
    </row>
    <row r="39" spans="1:12" ht="24" customHeight="1" x14ac:dyDescent="0.15">
      <c r="L39" s="82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zoomScaleNormal="100" workbookViewId="0"/>
  </sheetViews>
  <sheetFormatPr defaultRowHeight="24" customHeight="1" x14ac:dyDescent="0.15"/>
  <cols>
    <col min="1" max="1" width="14.5546875" style="286" customWidth="1"/>
    <col min="2" max="2" width="17.21875" style="286" customWidth="1"/>
    <col min="3" max="3" width="19.109375" style="286" customWidth="1"/>
    <col min="4" max="4" width="18" style="286" customWidth="1"/>
    <col min="5" max="5" width="23.77734375" style="286" customWidth="1"/>
    <col min="6" max="16384" width="8.88671875" style="282"/>
  </cols>
  <sheetData>
    <row r="1" spans="1:5" s="277" customFormat="1" ht="36" customHeight="1" x14ac:dyDescent="0.15">
      <c r="A1" s="276" t="s">
        <v>116</v>
      </c>
      <c r="B1" s="276"/>
      <c r="C1" s="276"/>
      <c r="D1" s="276"/>
      <c r="E1" s="276"/>
    </row>
    <row r="2" spans="1:5" s="281" customFormat="1" ht="24" customHeight="1" thickBot="1" x14ac:dyDescent="0.2">
      <c r="A2" s="42" t="s">
        <v>124</v>
      </c>
      <c r="B2" s="278"/>
      <c r="C2" s="279"/>
      <c r="D2" s="279"/>
      <c r="E2" s="280" t="s">
        <v>81</v>
      </c>
    </row>
    <row r="3" spans="1:5" ht="24" customHeight="1" thickTop="1" x14ac:dyDescent="0.15">
      <c r="A3" s="325" t="s">
        <v>119</v>
      </c>
      <c r="B3" s="43" t="s">
        <v>44</v>
      </c>
      <c r="C3" s="328" t="s">
        <v>195</v>
      </c>
      <c r="D3" s="329"/>
      <c r="E3" s="330"/>
    </row>
    <row r="4" spans="1:5" ht="24" customHeight="1" x14ac:dyDescent="0.15">
      <c r="A4" s="326"/>
      <c r="B4" s="44" t="s">
        <v>45</v>
      </c>
      <c r="C4" s="45">
        <v>2500000</v>
      </c>
      <c r="D4" s="46" t="s">
        <v>120</v>
      </c>
      <c r="E4" s="283" t="s">
        <v>205</v>
      </c>
    </row>
    <row r="5" spans="1:5" ht="24" customHeight="1" x14ac:dyDescent="0.15">
      <c r="A5" s="326"/>
      <c r="B5" s="44" t="s">
        <v>46</v>
      </c>
      <c r="C5" s="47">
        <v>0.9647</v>
      </c>
      <c r="D5" s="46" t="s">
        <v>28</v>
      </c>
      <c r="E5" s="283">
        <v>2411660</v>
      </c>
    </row>
    <row r="6" spans="1:5" ht="24" customHeight="1" x14ac:dyDescent="0.15">
      <c r="A6" s="326"/>
      <c r="B6" s="44" t="s">
        <v>27</v>
      </c>
      <c r="C6" s="52" t="s">
        <v>206</v>
      </c>
      <c r="D6" s="46" t="s">
        <v>77</v>
      </c>
      <c r="E6" s="284" t="s">
        <v>208</v>
      </c>
    </row>
    <row r="7" spans="1:5" ht="24" customHeight="1" x14ac:dyDescent="0.15">
      <c r="A7" s="326"/>
      <c r="B7" s="44" t="s">
        <v>47</v>
      </c>
      <c r="C7" s="61" t="s">
        <v>123</v>
      </c>
      <c r="D7" s="46" t="s">
        <v>48</v>
      </c>
      <c r="E7" s="284" t="s">
        <v>233</v>
      </c>
    </row>
    <row r="8" spans="1:5" ht="24" customHeight="1" x14ac:dyDescent="0.15">
      <c r="A8" s="326"/>
      <c r="B8" s="44" t="s">
        <v>49</v>
      </c>
      <c r="C8" s="61" t="s">
        <v>229</v>
      </c>
      <c r="D8" s="46" t="s">
        <v>30</v>
      </c>
      <c r="E8" s="62" t="s">
        <v>236</v>
      </c>
    </row>
    <row r="9" spans="1:5" ht="24" customHeight="1" thickBot="1" x14ac:dyDescent="0.2">
      <c r="A9" s="327"/>
      <c r="B9" s="48" t="s">
        <v>50</v>
      </c>
      <c r="C9" s="149" t="s">
        <v>125</v>
      </c>
      <c r="D9" s="49" t="s">
        <v>51</v>
      </c>
      <c r="E9" s="285" t="s">
        <v>237</v>
      </c>
    </row>
    <row r="10" spans="1:5" ht="24" customHeight="1" thickTop="1" x14ac:dyDescent="0.15">
      <c r="A10" s="325" t="s">
        <v>119</v>
      </c>
      <c r="B10" s="43" t="s">
        <v>44</v>
      </c>
      <c r="C10" s="328" t="s">
        <v>202</v>
      </c>
      <c r="D10" s="329"/>
      <c r="E10" s="330"/>
    </row>
    <row r="11" spans="1:5" ht="24" customHeight="1" x14ac:dyDescent="0.15">
      <c r="A11" s="326"/>
      <c r="B11" s="44" t="s">
        <v>45</v>
      </c>
      <c r="C11" s="45">
        <v>3153700</v>
      </c>
      <c r="D11" s="46" t="s">
        <v>120</v>
      </c>
      <c r="E11" s="283" t="s">
        <v>225</v>
      </c>
    </row>
    <row r="12" spans="1:5" ht="24" customHeight="1" x14ac:dyDescent="0.15">
      <c r="A12" s="326"/>
      <c r="B12" s="44" t="s">
        <v>46</v>
      </c>
      <c r="C12" s="47">
        <v>0.77980000000000005</v>
      </c>
      <c r="D12" s="46" t="s">
        <v>28</v>
      </c>
      <c r="E12" s="283">
        <v>2459160</v>
      </c>
    </row>
    <row r="13" spans="1:5" ht="24" customHeight="1" x14ac:dyDescent="0.15">
      <c r="A13" s="326"/>
      <c r="B13" s="44" t="s">
        <v>27</v>
      </c>
      <c r="C13" s="52" t="s">
        <v>212</v>
      </c>
      <c r="D13" s="46" t="s">
        <v>77</v>
      </c>
      <c r="E13" s="284" t="s">
        <v>216</v>
      </c>
    </row>
    <row r="14" spans="1:5" ht="24" customHeight="1" x14ac:dyDescent="0.15">
      <c r="A14" s="326"/>
      <c r="B14" s="44" t="s">
        <v>47</v>
      </c>
      <c r="C14" s="61" t="s">
        <v>204</v>
      </c>
      <c r="D14" s="46" t="s">
        <v>48</v>
      </c>
      <c r="E14" s="284" t="s">
        <v>234</v>
      </c>
    </row>
    <row r="15" spans="1:5" ht="24" customHeight="1" x14ac:dyDescent="0.15">
      <c r="A15" s="326"/>
      <c r="B15" s="44" t="s">
        <v>49</v>
      </c>
      <c r="C15" s="61" t="s">
        <v>230</v>
      </c>
      <c r="D15" s="46" t="s">
        <v>30</v>
      </c>
      <c r="E15" s="62" t="s">
        <v>235</v>
      </c>
    </row>
    <row r="16" spans="1:5" ht="24" customHeight="1" thickBot="1" x14ac:dyDescent="0.2">
      <c r="A16" s="327"/>
      <c r="B16" s="48" t="s">
        <v>50</v>
      </c>
      <c r="C16" s="149" t="s">
        <v>125</v>
      </c>
      <c r="D16" s="49" t="s">
        <v>51</v>
      </c>
      <c r="E16" s="285" t="s">
        <v>238</v>
      </c>
    </row>
    <row r="17" spans="1:5" ht="24" customHeight="1" thickTop="1" x14ac:dyDescent="0.15">
      <c r="A17" s="325" t="s">
        <v>119</v>
      </c>
      <c r="B17" s="43" t="s">
        <v>44</v>
      </c>
      <c r="C17" s="328" t="s">
        <v>201</v>
      </c>
      <c r="D17" s="329"/>
      <c r="E17" s="330"/>
    </row>
    <row r="18" spans="1:5" ht="24" customHeight="1" x14ac:dyDescent="0.15">
      <c r="A18" s="326"/>
      <c r="B18" s="44" t="s">
        <v>45</v>
      </c>
      <c r="C18" s="45">
        <v>4000000</v>
      </c>
      <c r="D18" s="46" t="s">
        <v>120</v>
      </c>
      <c r="E18" s="283" t="s">
        <v>226</v>
      </c>
    </row>
    <row r="19" spans="1:5" ht="24" customHeight="1" x14ac:dyDescent="0.15">
      <c r="A19" s="326"/>
      <c r="B19" s="44" t="s">
        <v>46</v>
      </c>
      <c r="C19" s="47">
        <v>0.93</v>
      </c>
      <c r="D19" s="46" t="s">
        <v>28</v>
      </c>
      <c r="E19" s="283">
        <v>3720000</v>
      </c>
    </row>
    <row r="20" spans="1:5" ht="24" customHeight="1" x14ac:dyDescent="0.15">
      <c r="A20" s="326"/>
      <c r="B20" s="44" t="s">
        <v>27</v>
      </c>
      <c r="C20" s="52" t="s">
        <v>219</v>
      </c>
      <c r="D20" s="46" t="s">
        <v>77</v>
      </c>
      <c r="E20" s="284" t="s">
        <v>223</v>
      </c>
    </row>
    <row r="21" spans="1:5" ht="24" customHeight="1" x14ac:dyDescent="0.15">
      <c r="A21" s="326"/>
      <c r="B21" s="44" t="s">
        <v>47</v>
      </c>
      <c r="C21" s="61" t="s">
        <v>203</v>
      </c>
      <c r="D21" s="46" t="s">
        <v>48</v>
      </c>
      <c r="E21" s="284"/>
    </row>
    <row r="22" spans="1:5" ht="24" customHeight="1" x14ac:dyDescent="0.15">
      <c r="A22" s="326"/>
      <c r="B22" s="44" t="s">
        <v>49</v>
      </c>
      <c r="C22" s="61" t="s">
        <v>231</v>
      </c>
      <c r="D22" s="46" t="s">
        <v>30</v>
      </c>
      <c r="E22" s="62" t="s">
        <v>221</v>
      </c>
    </row>
    <row r="23" spans="1:5" ht="24" customHeight="1" thickBot="1" x14ac:dyDescent="0.2">
      <c r="A23" s="327"/>
      <c r="B23" s="48" t="s">
        <v>50</v>
      </c>
      <c r="C23" s="149" t="s">
        <v>125</v>
      </c>
      <c r="D23" s="49" t="s">
        <v>51</v>
      </c>
      <c r="E23" s="285" t="s">
        <v>239</v>
      </c>
    </row>
    <row r="24" spans="1:5" ht="24" customHeight="1" thickTop="1" x14ac:dyDescent="0.15"/>
  </sheetData>
  <mergeCells count="6">
    <mergeCell ref="A3:A9"/>
    <mergeCell ref="C3:E3"/>
    <mergeCell ref="A10:A16"/>
    <mergeCell ref="C10:E10"/>
    <mergeCell ref="A17:A23"/>
    <mergeCell ref="C17:E17"/>
  </mergeCells>
  <phoneticPr fontId="18" type="noConversion"/>
  <conditionalFormatting sqref="C7:C8">
    <cfRule type="duplicateValues" dxfId="5" priority="22"/>
  </conditionalFormatting>
  <conditionalFormatting sqref="C9">
    <cfRule type="duplicateValues" dxfId="4" priority="21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21: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zoomScaleNormal="100" workbookViewId="0"/>
  </sheetViews>
  <sheetFormatPr defaultRowHeight="20.25" customHeight="1" x14ac:dyDescent="0.15"/>
  <cols>
    <col min="1" max="1" width="17.109375" style="25" customWidth="1"/>
    <col min="2" max="2" width="20.44140625" style="25" customWidth="1"/>
    <col min="3" max="3" width="18.33203125" style="25" customWidth="1"/>
    <col min="4" max="6" width="15.5546875" style="32" customWidth="1"/>
    <col min="7" max="16384" width="8.88671875" style="14"/>
  </cols>
  <sheetData>
    <row r="1" spans="1:6" s="34" customFormat="1" ht="36" customHeight="1" x14ac:dyDescent="0.15">
      <c r="A1" s="7" t="s">
        <v>126</v>
      </c>
      <c r="B1" s="7"/>
      <c r="C1" s="7"/>
      <c r="D1" s="58"/>
      <c r="E1" s="58"/>
      <c r="F1" s="58"/>
    </row>
    <row r="2" spans="1:6" ht="20.25" customHeight="1" thickBot="1" x14ac:dyDescent="0.2">
      <c r="A2" s="39" t="s">
        <v>117</v>
      </c>
      <c r="B2" s="29"/>
      <c r="C2" s="20"/>
      <c r="D2" s="59"/>
      <c r="E2" s="59"/>
      <c r="F2" s="60" t="s">
        <v>81</v>
      </c>
    </row>
    <row r="3" spans="1:6" ht="20.25" customHeight="1" thickTop="1" x14ac:dyDescent="0.15">
      <c r="A3" s="211" t="s">
        <v>26</v>
      </c>
      <c r="B3" s="345" t="s">
        <v>198</v>
      </c>
      <c r="C3" s="346"/>
      <c r="D3" s="346"/>
      <c r="E3" s="346"/>
      <c r="F3" s="347"/>
    </row>
    <row r="4" spans="1:6" ht="20.25" customHeight="1" x14ac:dyDescent="0.15">
      <c r="A4" s="348" t="s">
        <v>34</v>
      </c>
      <c r="B4" s="351" t="s">
        <v>27</v>
      </c>
      <c r="C4" s="352" t="s">
        <v>74</v>
      </c>
      <c r="D4" s="232" t="s">
        <v>35</v>
      </c>
      <c r="E4" s="232" t="s">
        <v>28</v>
      </c>
      <c r="F4" s="233" t="s">
        <v>88</v>
      </c>
    </row>
    <row r="5" spans="1:6" ht="20.25" customHeight="1" x14ac:dyDescent="0.15">
      <c r="A5" s="349"/>
      <c r="B5" s="351"/>
      <c r="C5" s="353"/>
      <c r="D5" s="232" t="s">
        <v>36</v>
      </c>
      <c r="E5" s="232" t="s">
        <v>29</v>
      </c>
      <c r="F5" s="233" t="s">
        <v>37</v>
      </c>
    </row>
    <row r="6" spans="1:6" ht="20.25" customHeight="1" x14ac:dyDescent="0.15">
      <c r="A6" s="349"/>
      <c r="B6" s="354" t="s">
        <v>207</v>
      </c>
      <c r="C6" s="355" t="s">
        <v>232</v>
      </c>
      <c r="D6" s="357">
        <v>2500000</v>
      </c>
      <c r="E6" s="357">
        <v>2411660</v>
      </c>
      <c r="F6" s="359">
        <v>0.9647</v>
      </c>
    </row>
    <row r="7" spans="1:6" ht="20.25" customHeight="1" x14ac:dyDescent="0.15">
      <c r="A7" s="350"/>
      <c r="B7" s="354"/>
      <c r="C7" s="356"/>
      <c r="D7" s="358"/>
      <c r="E7" s="358"/>
      <c r="F7" s="359"/>
    </row>
    <row r="8" spans="1:6" ht="20.25" customHeight="1" x14ac:dyDescent="0.15">
      <c r="A8" s="331" t="s">
        <v>30</v>
      </c>
      <c r="B8" s="234" t="s">
        <v>31</v>
      </c>
      <c r="C8" s="234" t="s">
        <v>121</v>
      </c>
      <c r="D8" s="333" t="s">
        <v>32</v>
      </c>
      <c r="E8" s="333"/>
      <c r="F8" s="334"/>
    </row>
    <row r="9" spans="1:6" ht="20.25" customHeight="1" x14ac:dyDescent="0.15">
      <c r="A9" s="332"/>
      <c r="B9" s="6" t="s">
        <v>209</v>
      </c>
      <c r="C9" s="6" t="s">
        <v>210</v>
      </c>
      <c r="D9" s="335" t="s">
        <v>211</v>
      </c>
      <c r="E9" s="336"/>
      <c r="F9" s="337"/>
    </row>
    <row r="10" spans="1:6" ht="20.25" customHeight="1" x14ac:dyDescent="0.15">
      <c r="A10" s="212" t="s">
        <v>122</v>
      </c>
      <c r="B10" s="338" t="s">
        <v>196</v>
      </c>
      <c r="C10" s="339"/>
      <c r="D10" s="340"/>
      <c r="E10" s="340"/>
      <c r="F10" s="341"/>
    </row>
    <row r="11" spans="1:6" ht="20.25" customHeight="1" x14ac:dyDescent="0.15">
      <c r="A11" s="212" t="s">
        <v>38</v>
      </c>
      <c r="B11" s="342" t="s">
        <v>197</v>
      </c>
      <c r="C11" s="340"/>
      <c r="D11" s="340"/>
      <c r="E11" s="340"/>
      <c r="F11" s="341"/>
    </row>
    <row r="12" spans="1:6" ht="20.25" customHeight="1" thickBot="1" x14ac:dyDescent="0.2">
      <c r="A12" s="213" t="s">
        <v>33</v>
      </c>
      <c r="B12" s="343"/>
      <c r="C12" s="343"/>
      <c r="D12" s="343"/>
      <c r="E12" s="343"/>
      <c r="F12" s="344"/>
    </row>
    <row r="13" spans="1:6" ht="20.25" customHeight="1" thickTop="1" x14ac:dyDescent="0.15">
      <c r="A13" s="211" t="s">
        <v>26</v>
      </c>
      <c r="B13" s="345" t="s">
        <v>199</v>
      </c>
      <c r="C13" s="346"/>
      <c r="D13" s="346"/>
      <c r="E13" s="346"/>
      <c r="F13" s="347"/>
    </row>
    <row r="14" spans="1:6" ht="20.25" customHeight="1" x14ac:dyDescent="0.15">
      <c r="A14" s="348" t="s">
        <v>34</v>
      </c>
      <c r="B14" s="351" t="s">
        <v>27</v>
      </c>
      <c r="C14" s="352" t="s">
        <v>74</v>
      </c>
      <c r="D14" s="298" t="s">
        <v>35</v>
      </c>
      <c r="E14" s="298" t="s">
        <v>28</v>
      </c>
      <c r="F14" s="299" t="s">
        <v>88</v>
      </c>
    </row>
    <row r="15" spans="1:6" ht="20.25" customHeight="1" x14ac:dyDescent="0.15">
      <c r="A15" s="349"/>
      <c r="B15" s="351"/>
      <c r="C15" s="353"/>
      <c r="D15" s="298" t="s">
        <v>36</v>
      </c>
      <c r="E15" s="298" t="s">
        <v>29</v>
      </c>
      <c r="F15" s="299" t="s">
        <v>37</v>
      </c>
    </row>
    <row r="16" spans="1:6" ht="20.25" customHeight="1" x14ac:dyDescent="0.15">
      <c r="A16" s="349"/>
      <c r="B16" s="354" t="s">
        <v>227</v>
      </c>
      <c r="C16" s="355" t="s">
        <v>217</v>
      </c>
      <c r="D16" s="357">
        <v>3153700</v>
      </c>
      <c r="E16" s="357">
        <v>2459160</v>
      </c>
      <c r="F16" s="359">
        <v>0.77980000000000005</v>
      </c>
    </row>
    <row r="17" spans="1:6" ht="20.25" customHeight="1" x14ac:dyDescent="0.15">
      <c r="A17" s="350"/>
      <c r="B17" s="354"/>
      <c r="C17" s="356"/>
      <c r="D17" s="358"/>
      <c r="E17" s="358"/>
      <c r="F17" s="359"/>
    </row>
    <row r="18" spans="1:6" ht="20.25" customHeight="1" x14ac:dyDescent="0.15">
      <c r="A18" s="331" t="s">
        <v>30</v>
      </c>
      <c r="B18" s="300" t="s">
        <v>31</v>
      </c>
      <c r="C18" s="300" t="s">
        <v>121</v>
      </c>
      <c r="D18" s="333" t="s">
        <v>32</v>
      </c>
      <c r="E18" s="333"/>
      <c r="F18" s="334"/>
    </row>
    <row r="19" spans="1:6" ht="20.25" customHeight="1" x14ac:dyDescent="0.15">
      <c r="A19" s="332"/>
      <c r="B19" s="6" t="s">
        <v>213</v>
      </c>
      <c r="C19" s="6" t="s">
        <v>214</v>
      </c>
      <c r="D19" s="335" t="s">
        <v>215</v>
      </c>
      <c r="E19" s="336"/>
      <c r="F19" s="337"/>
    </row>
    <row r="20" spans="1:6" ht="20.25" customHeight="1" x14ac:dyDescent="0.15">
      <c r="A20" s="212" t="s">
        <v>122</v>
      </c>
      <c r="B20" s="338" t="s">
        <v>218</v>
      </c>
      <c r="C20" s="339"/>
      <c r="D20" s="340"/>
      <c r="E20" s="340"/>
      <c r="F20" s="341"/>
    </row>
    <row r="21" spans="1:6" ht="20.25" customHeight="1" x14ac:dyDescent="0.15">
      <c r="A21" s="212" t="s">
        <v>38</v>
      </c>
      <c r="B21" s="342" t="s">
        <v>197</v>
      </c>
      <c r="C21" s="340"/>
      <c r="D21" s="340"/>
      <c r="E21" s="340"/>
      <c r="F21" s="341"/>
    </row>
    <row r="22" spans="1:6" ht="20.25" customHeight="1" thickBot="1" x14ac:dyDescent="0.2">
      <c r="A22" s="213" t="s">
        <v>33</v>
      </c>
      <c r="B22" s="343"/>
      <c r="C22" s="343"/>
      <c r="D22" s="343"/>
      <c r="E22" s="343"/>
      <c r="F22" s="344"/>
    </row>
    <row r="23" spans="1:6" ht="20.25" customHeight="1" thickTop="1" x14ac:dyDescent="0.15">
      <c r="A23" s="211" t="s">
        <v>26</v>
      </c>
      <c r="B23" s="345" t="s">
        <v>200</v>
      </c>
      <c r="C23" s="346"/>
      <c r="D23" s="346"/>
      <c r="E23" s="346"/>
      <c r="F23" s="347"/>
    </row>
    <row r="24" spans="1:6" ht="20.25" customHeight="1" x14ac:dyDescent="0.15">
      <c r="A24" s="348" t="s">
        <v>34</v>
      </c>
      <c r="B24" s="351" t="s">
        <v>27</v>
      </c>
      <c r="C24" s="352" t="s">
        <v>74</v>
      </c>
      <c r="D24" s="298" t="s">
        <v>35</v>
      </c>
      <c r="E24" s="298" t="s">
        <v>28</v>
      </c>
      <c r="F24" s="299" t="s">
        <v>88</v>
      </c>
    </row>
    <row r="25" spans="1:6" ht="20.25" customHeight="1" x14ac:dyDescent="0.15">
      <c r="A25" s="349"/>
      <c r="B25" s="351"/>
      <c r="C25" s="353"/>
      <c r="D25" s="298" t="s">
        <v>36</v>
      </c>
      <c r="E25" s="298" t="s">
        <v>29</v>
      </c>
      <c r="F25" s="299" t="s">
        <v>37</v>
      </c>
    </row>
    <row r="26" spans="1:6" ht="20.25" customHeight="1" x14ac:dyDescent="0.15">
      <c r="A26" s="349"/>
      <c r="B26" s="354" t="s">
        <v>228</v>
      </c>
      <c r="C26" s="355" t="s">
        <v>224</v>
      </c>
      <c r="D26" s="357">
        <v>4000000</v>
      </c>
      <c r="E26" s="357">
        <v>3720000</v>
      </c>
      <c r="F26" s="359">
        <v>0.93</v>
      </c>
    </row>
    <row r="27" spans="1:6" ht="20.25" customHeight="1" x14ac:dyDescent="0.15">
      <c r="A27" s="350"/>
      <c r="B27" s="354"/>
      <c r="C27" s="356"/>
      <c r="D27" s="358"/>
      <c r="E27" s="358"/>
      <c r="F27" s="359"/>
    </row>
    <row r="28" spans="1:6" ht="20.25" customHeight="1" x14ac:dyDescent="0.15">
      <c r="A28" s="331" t="s">
        <v>30</v>
      </c>
      <c r="B28" s="300" t="s">
        <v>31</v>
      </c>
      <c r="C28" s="300" t="s">
        <v>121</v>
      </c>
      <c r="D28" s="333" t="s">
        <v>32</v>
      </c>
      <c r="E28" s="333"/>
      <c r="F28" s="334"/>
    </row>
    <row r="29" spans="1:6" ht="20.25" customHeight="1" x14ac:dyDescent="0.15">
      <c r="A29" s="332"/>
      <c r="B29" s="6" t="s">
        <v>221</v>
      </c>
      <c r="C29" s="6" t="s">
        <v>222</v>
      </c>
      <c r="D29" s="335" t="s">
        <v>220</v>
      </c>
      <c r="E29" s="336"/>
      <c r="F29" s="337"/>
    </row>
    <row r="30" spans="1:6" ht="20.25" customHeight="1" x14ac:dyDescent="0.15">
      <c r="A30" s="212" t="s">
        <v>122</v>
      </c>
      <c r="B30" s="338" t="s">
        <v>196</v>
      </c>
      <c r="C30" s="339"/>
      <c r="D30" s="340"/>
      <c r="E30" s="340"/>
      <c r="F30" s="341"/>
    </row>
    <row r="31" spans="1:6" ht="20.25" customHeight="1" x14ac:dyDescent="0.15">
      <c r="A31" s="212" t="s">
        <v>38</v>
      </c>
      <c r="B31" s="342" t="s">
        <v>197</v>
      </c>
      <c r="C31" s="340"/>
      <c r="D31" s="340"/>
      <c r="E31" s="340"/>
      <c r="F31" s="341"/>
    </row>
    <row r="32" spans="1:6" ht="20.25" customHeight="1" thickBot="1" x14ac:dyDescent="0.2">
      <c r="A32" s="213" t="s">
        <v>33</v>
      </c>
      <c r="B32" s="343"/>
      <c r="C32" s="343"/>
      <c r="D32" s="343"/>
      <c r="E32" s="343"/>
      <c r="F32" s="344"/>
    </row>
    <row r="33" ht="20.25" customHeight="1" thickTop="1" x14ac:dyDescent="0.15"/>
  </sheetData>
  <mergeCells count="45">
    <mergeCell ref="B32:F3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2023-03-14T04:17:30Z</dcterms:modified>
</cp:coreProperties>
</file>