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판교\2025-04-22 바탕화면\계약\계약현황공개\"/>
    </mc:Choice>
  </mc:AlternateContent>
  <xr:revisionPtr revIDLastSave="0" documentId="13_ncr:1_{BEF32C5B-173A-4579-949D-F8F0FCFB98E5}" xr6:coauthVersionLast="36" xr6:coauthVersionMax="47" xr10:uidLastSave="{00000000-0000-0000-0000-000000000000}"/>
  <bookViews>
    <workbookView xWindow="-120" yWindow="-120" windowWidth="29040" windowHeight="15840" activeTab="8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대금지급현황" sheetId="6" r:id="rId6"/>
    <sheet name="준공검사현황" sheetId="5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</workbook>
</file>

<file path=xl/calcChain.xml><?xml version="1.0" encoding="utf-8"?>
<calcChain xmlns="http://schemas.openxmlformats.org/spreadsheetml/2006/main">
  <c r="E16" i="36" l="1"/>
  <c r="D16" i="36"/>
  <c r="D6" i="36"/>
  <c r="I11" i="6"/>
  <c r="I4" i="6" l="1"/>
  <c r="I7" i="6"/>
  <c r="B93" i="36" l="1"/>
  <c r="B83" i="36"/>
  <c r="B73" i="36"/>
  <c r="B63" i="36"/>
  <c r="B53" i="36"/>
  <c r="B43" i="36"/>
  <c r="B33" i="36"/>
  <c r="B23" i="36"/>
  <c r="B13" i="36"/>
  <c r="F96" i="36"/>
  <c r="F86" i="36"/>
  <c r="F76" i="36"/>
  <c r="F66" i="36"/>
  <c r="F56" i="36"/>
  <c r="F46" i="36"/>
  <c r="F36" i="36"/>
  <c r="F26" i="36"/>
  <c r="F16" i="36"/>
  <c r="E77" i="23"/>
  <c r="C77" i="23"/>
  <c r="E69" i="23"/>
  <c r="C69" i="23"/>
  <c r="E61" i="23"/>
  <c r="C61" i="23"/>
  <c r="E53" i="23"/>
  <c r="C53" i="23"/>
  <c r="E45" i="23"/>
  <c r="C45" i="23"/>
  <c r="E37" i="23"/>
  <c r="C37" i="23"/>
  <c r="E29" i="23"/>
  <c r="C29" i="23"/>
  <c r="E21" i="23"/>
  <c r="C21" i="23"/>
  <c r="E13" i="23"/>
  <c r="C13" i="23"/>
  <c r="C5" i="23"/>
  <c r="D8" i="36" l="1"/>
  <c r="B6" i="36" l="1"/>
  <c r="B8" i="36" l="1"/>
  <c r="E5" i="23"/>
  <c r="E6" i="36" l="1"/>
  <c r="B3" i="36"/>
  <c r="F6" i="36" l="1"/>
  <c r="I12" i="6"/>
  <c r="I13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<sst xmlns="http://schemas.openxmlformats.org/spreadsheetml/2006/main" count="724" uniqueCount="293">
  <si>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</si>
  <si>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</si>
  <si>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</si>
  <si>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</si>
  <si>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</si>
  <si>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</si>
  <si>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</si>
  <si>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</si>
  <si>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</si>
  <si>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</si>
  <si>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</si>
  <si>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</si>
  <si>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</si>
  <si>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</si>
  <si>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</si>
  <si>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</si>
  <si>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</si>
  <si>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</si>
  <si>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</si>
  <si>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</si>
  <si>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</si>
  <si>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</si>
  <si>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</si>
  <si>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</si>
  <si>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</si>
  <si>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</si>
  <si>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</si>
  <si>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</si>
  <si>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</si>
  <si>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</si>
  <si>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</si>
  <si>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</si>
  <si>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</si>
  <si>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</si>
  <si>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</si>
  <si>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</si>
  <si>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</si>
  <si>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</si>
  <si>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</si>
  <si>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</si>
  <si>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</si>
  <si>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</si>
  <si>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</si>
  <si>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</si>
  <si>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</si>
  <si>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</si>
  <si>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</si>
  <si>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</si>
  <si>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</si>
  <si>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</si>
  <si>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</si>
  <si>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</si>
  <si>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</si>
  <si>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</si>
  <si>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</si>
  <si>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</si>
  <si>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</si>
  <si>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</si>
  <si>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</si>
  <si>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</si>
  <si>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</si>
  <si>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</si>
  <si>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</si>
  <si>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</si>
  <si>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</si>
  <si>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</si>
  <si>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</si>
  <si>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</si>
  <si>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</si>
  <si>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</si>
  <si>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</si>
  <si>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</si>
  <si>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</si>
  <si>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</si>
  <si>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</si>
  <si>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</si>
  <si>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</si>
  <si>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</si>
  <si>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</si>
  <si>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</si>
  <si>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</si>
  <si>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</si>
  <si>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</si>
  <si>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</si>
  <si>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</si>
  <si>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</si>
  <si>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</si>
  <si>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</si>
  <si>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</si>
  <si>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</si>
  <si>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</si>
  <si>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</si>
  <si>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</si>
  <si>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</si>
  <si>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</si>
  <si>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</si>
  <si>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</si>
  <si>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</si>
  <si>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</si>
  <si>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</si>
  <si>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</si>
  <si>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</si>
  <si>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</si>
  <si>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</si>
  <si>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</si>
  <si>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</si>
  <si>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</si>
  <si>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</si>
  <si>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</si>
  <si>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</si>
  <si>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</si>
  <si>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</si>
  <si>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</si>
  <si>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</si>
  <si>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</si>
  <si>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</si>
  <si>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- 해당사항 없음 -</t>
    <phoneticPr fontId="8" type="noConversion"/>
  </si>
  <si>
    <t>㈜서울고속관광</t>
  </si>
  <si>
    <t>지방자치단체를 당사자로 하는 계약에 관한 법률 시행령 제25조1항에 의한 수의계약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</si>
  <si>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</si>
  <si>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</si>
  <si>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</si>
  <si>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</si>
  <si>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</si>
  <si>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성남소방전기㈜</t>
    <phoneticPr fontId="8" type="noConversion"/>
  </si>
  <si>
    <t>주식회사 에스원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</si>
  <si>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</si>
  <si>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</si>
  <si>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</si>
  <si>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주식회사 크루버스</t>
    <phoneticPr fontId="8" type="noConversion"/>
  </si>
  <si>
    <t>2025년</t>
    <phoneticPr fontId="8" type="noConversion"/>
  </si>
  <si>
    <t>2025년 무인경비시스템 위탁관리</t>
    <phoneticPr fontId="8" type="noConversion"/>
  </si>
  <si>
    <t>2025년 인터넷 전화(2차)</t>
    <phoneticPr fontId="8" type="noConversion"/>
  </si>
  <si>
    <t>2025년 인터넷망(2차)</t>
    <phoneticPr fontId="8" type="noConversion"/>
  </si>
  <si>
    <t>2025년 복합기 임대차 계약</t>
    <phoneticPr fontId="8" type="noConversion"/>
  </si>
  <si>
    <t>2025년 복합기 임대차 계약(방과후아카데미)</t>
    <phoneticPr fontId="8" type="noConversion"/>
  </si>
  <si>
    <t>2025년 수련관 승강기 위탁관리(수련관)</t>
    <phoneticPr fontId="8" type="noConversion"/>
  </si>
  <si>
    <t>2025년 수영장 승강기 위탁관리(수영장)</t>
    <phoneticPr fontId="8" type="noConversion"/>
  </si>
  <si>
    <t>2025년 정수기,비데,공기청정기 
위탁관리</t>
    <phoneticPr fontId="8" type="noConversion"/>
  </si>
  <si>
    <t>2025년 소방안전관리 위탁대행</t>
    <phoneticPr fontId="8" type="noConversion"/>
  </si>
  <si>
    <t>2025년도 시설관리용역</t>
    <phoneticPr fontId="8" type="noConversion"/>
  </si>
  <si>
    <t>대성종합관리 주식회사</t>
    <phoneticPr fontId="8" type="noConversion"/>
  </si>
  <si>
    <t>2025년 분당판교청소년수련관
청소년방과후아카데미 위탁급식 용역</t>
    <phoneticPr fontId="8" type="noConversion"/>
  </si>
  <si>
    <t>밥플러스</t>
    <phoneticPr fontId="8" type="noConversion"/>
  </si>
  <si>
    <t>2025년 분당판교청소년수련관 
청소년방과후 아카데미 셔틀버스 용역</t>
    <phoneticPr fontId="8" type="noConversion"/>
  </si>
  <si>
    <t>2025 셔틀버스 임차 용역</t>
    <phoneticPr fontId="8" type="noConversion"/>
  </si>
  <si>
    <t>판교유스센터</t>
    <phoneticPr fontId="8" type="noConversion"/>
  </si>
  <si>
    <t>3층 하늬바람실 전원선로 신설</t>
    <phoneticPr fontId="8" type="noConversion"/>
  </si>
  <si>
    <t>차경섭</t>
    <phoneticPr fontId="8" type="noConversion"/>
  </si>
  <si>
    <t>심장충격기 보관함 구입</t>
    <phoneticPr fontId="8" type="noConversion"/>
  </si>
  <si>
    <t>저출력자동심장충격기 구입</t>
    <phoneticPr fontId="8" type="noConversion"/>
  </si>
  <si>
    <t>4층 탈의실 사물함 구입 교체 계약 건의</t>
    <phoneticPr fontId="8" type="noConversion"/>
  </si>
  <si>
    <t>업무용 의자 구입 교체 계약 건의</t>
    <phoneticPr fontId="8" type="noConversion"/>
  </si>
  <si>
    <t>2025.02.26.</t>
    <phoneticPr fontId="8" type="noConversion"/>
  </si>
  <si>
    <t>조달구입</t>
    <phoneticPr fontId="8" type="noConversion"/>
  </si>
  <si>
    <t>2025.02.11.</t>
    <phoneticPr fontId="8" type="noConversion"/>
  </si>
  <si>
    <t>2025.03.04.</t>
    <phoneticPr fontId="8" type="noConversion"/>
  </si>
  <si>
    <t>㈜지피앤피</t>
    <phoneticPr fontId="8" type="noConversion"/>
  </si>
  <si>
    <t>서울 강남구 삼성로 706</t>
    <phoneticPr fontId="8" type="noConversion"/>
  </si>
  <si>
    <t>주식회사 씨유메디칼시스템</t>
    <phoneticPr fontId="8" type="noConversion"/>
  </si>
  <si>
    <t>강원특별자치도 원주시 문막읍 동화공단로 130-1</t>
    <phoneticPr fontId="8" type="noConversion"/>
  </si>
  <si>
    <t>2025.02.20.</t>
    <phoneticPr fontId="8" type="noConversion"/>
  </si>
  <si>
    <t>나라장터 종합쇼핑몰</t>
    <phoneticPr fontId="8" type="noConversion"/>
  </si>
  <si>
    <t>물품</t>
    <phoneticPr fontId="8" type="noConversion"/>
  </si>
  <si>
    <t>주식회사 탐라</t>
    <phoneticPr fontId="8" type="noConversion"/>
  </si>
  <si>
    <t>경기도 광주시 초월읍 산수로226번길</t>
    <phoneticPr fontId="8" type="noConversion"/>
  </si>
  <si>
    <t>2025.03.09.</t>
    <phoneticPr fontId="8" type="noConversion"/>
  </si>
  <si>
    <t>주식회사 다올</t>
    <phoneticPr fontId="8" type="noConversion"/>
  </si>
  <si>
    <t>경상남도 김해시 한림면 용덕로 236번길 27</t>
    <phoneticPr fontId="8" type="noConversion"/>
  </si>
  <si>
    <t>2025.03.11.</t>
    <phoneticPr fontId="8" type="noConversion"/>
  </si>
  <si>
    <t>2025.02.28.</t>
    <phoneticPr fontId="8" type="noConversion"/>
  </si>
  <si>
    <t>경기도 성남시 분당구 판교로610번길 18</t>
    <phoneticPr fontId="8" type="noConversion"/>
  </si>
  <si>
    <t>경일전기소방㈜</t>
    <phoneticPr fontId="8" type="noConversion"/>
  </si>
  <si>
    <t>2025.02.11.</t>
  </si>
  <si>
    <t>㈜지피앤피</t>
  </si>
  <si>
    <t>서울 강남구 삼성로 706</t>
  </si>
  <si>
    <t>2025.02.11.~02.20.</t>
    <phoneticPr fontId="8" type="noConversion"/>
  </si>
  <si>
    <t>강원특별자치도 원주시 문막읍 동화공단로 130-1</t>
  </si>
  <si>
    <t>2025.02.11.~03.09.</t>
    <phoneticPr fontId="8" type="noConversion"/>
  </si>
  <si>
    <t>경기도 광주시 초월읍 산수로226번길</t>
  </si>
  <si>
    <t>2025.02.11.~2025.03.11.</t>
    <phoneticPr fontId="8" type="noConversion"/>
  </si>
  <si>
    <t>경상남도 김해시 한림면 용덕로 236번길 27</t>
  </si>
  <si>
    <t>2025.02.26.~02.28.</t>
    <phoneticPr fontId="8" type="noConversion"/>
  </si>
  <si>
    <t>경기도 성남시 분당구 판교로610번길 18</t>
  </si>
  <si>
    <t>2025.02.11.~03.04.</t>
    <phoneticPr fontId="8" type="noConversion"/>
  </si>
  <si>
    <t>이양규</t>
    <phoneticPr fontId="8" type="noConversion"/>
  </si>
  <si>
    <t>김형수</t>
    <phoneticPr fontId="8" type="noConversion"/>
  </si>
  <si>
    <t>송영희</t>
    <phoneticPr fontId="8" type="noConversion"/>
  </si>
  <si>
    <t>이상율</t>
    <phoneticPr fontId="8" type="noConversion"/>
  </si>
  <si>
    <t>이종희</t>
    <phoneticPr fontId="8" type="noConversion"/>
  </si>
  <si>
    <t>2월 청소년방과후아카데미 급식비 지급</t>
  </si>
  <si>
    <t>2월 청소년방과후아카데미 셔틀버스 임차료 지급(출연금)</t>
  </si>
  <si>
    <t>3층 하늬바람실 전원선로 신설  대금지급</t>
  </si>
  <si>
    <t>신도종합서비스</t>
    <phoneticPr fontId="8" type="noConversion"/>
  </si>
  <si>
    <t>㈜케이티</t>
    <phoneticPr fontId="8" type="noConversion"/>
  </si>
  <si>
    <t>오티스엘리베이터 유한회사</t>
    <phoneticPr fontId="8" type="noConversion"/>
  </si>
  <si>
    <t>㈜경기엘리베이터</t>
    <phoneticPr fontId="8" type="noConversion"/>
  </si>
  <si>
    <t>㈜서울고속관광</t>
    <phoneticPr fontId="8" type="noConversion"/>
  </si>
  <si>
    <t>729-9614</t>
    <phoneticPr fontId="8" type="noConversion"/>
  </si>
  <si>
    <t>수영장 탈의실 등 시설환경 개선공사</t>
    <phoneticPr fontId="8" type="noConversion"/>
  </si>
  <si>
    <t>-</t>
    <phoneticPr fontId="8" type="noConversion"/>
  </si>
  <si>
    <t>4월 물품 발주계획</t>
    <phoneticPr fontId="8" type="noConversion"/>
  </si>
  <si>
    <t>4월 용역 발주계획</t>
    <phoneticPr fontId="8" type="noConversion"/>
  </si>
  <si>
    <t>4월 공사 발주계획</t>
    <phoneticPr fontId="8" type="noConversion"/>
  </si>
  <si>
    <t>3월 준공검사현황</t>
    <phoneticPr fontId="8" type="noConversion"/>
  </si>
  <si>
    <t>3월 대금지급현황</t>
    <phoneticPr fontId="8" type="noConversion"/>
  </si>
  <si>
    <t>4월</t>
    <phoneticPr fontId="8" type="noConversion"/>
  </si>
  <si>
    <t>2025년 청소년·청년 자치기구 연합 발대식 교류활동 프로그램 계약</t>
    <phoneticPr fontId="8" type="noConversion"/>
  </si>
  <si>
    <t>4월 청소년방과후아카데미 주말체험활동 임차계약</t>
    <phoneticPr fontId="8" type="noConversion"/>
  </si>
  <si>
    <t>2025년</t>
    <phoneticPr fontId="8" type="noConversion"/>
  </si>
  <si>
    <t>2025년 판교유스센터 홍보물품 제작</t>
    <phoneticPr fontId="8" type="noConversion"/>
  </si>
  <si>
    <t>수의</t>
    <phoneticPr fontId="8" type="noConversion"/>
  </si>
  <si>
    <t>개</t>
    <phoneticPr fontId="8" type="noConversion"/>
  </si>
  <si>
    <t>판교유스센터</t>
    <phoneticPr fontId="8" type="noConversion"/>
  </si>
  <si>
    <t>이슬기</t>
    <phoneticPr fontId="8" type="noConversion"/>
  </si>
  <si>
    <t>031-729-9637</t>
    <phoneticPr fontId="8" type="noConversion"/>
  </si>
  <si>
    <t>-이하여백-</t>
    <phoneticPr fontId="8" type="noConversion"/>
  </si>
  <si>
    <t>수영장 로비 조명등 교체 공사</t>
    <phoneticPr fontId="8" type="noConversion"/>
  </si>
  <si>
    <t>전기</t>
    <phoneticPr fontId="8" type="noConversion"/>
  </si>
  <si>
    <t>2025년 냉동기 세관 및 정비</t>
    <phoneticPr fontId="8" type="noConversion"/>
  </si>
  <si>
    <t>기계</t>
    <phoneticPr fontId="8" type="noConversion"/>
  </si>
  <si>
    <t>수의</t>
    <phoneticPr fontId="8" type="noConversion"/>
  </si>
  <si>
    <t>이찬형</t>
    <phoneticPr fontId="8" type="noConversion"/>
  </si>
  <si>
    <t>729-9613</t>
    <phoneticPr fontId="8" type="noConversion"/>
  </si>
  <si>
    <t>전창우</t>
    <phoneticPr fontId="8" type="noConversion"/>
  </si>
  <si>
    <t>729-9644</t>
    <phoneticPr fontId="8" type="noConversion"/>
  </si>
  <si>
    <t>2월 청소년방과후아카데미 복합기 임차료 지급</t>
  </si>
  <si>
    <t>2월 청소년방과후아카데미 셔틀버스 임차료 지급(국도비)</t>
  </si>
  <si>
    <t>2025. 2월분 인터넷 전화 사용료 지급</t>
  </si>
  <si>
    <t>2025년 2월 복합기 임차료 지급</t>
  </si>
  <si>
    <t>2025. 2월분 인터넷망 사용료 지급</t>
  </si>
  <si>
    <t>2025. 2월 소방시설 위탁관리비 지급</t>
  </si>
  <si>
    <t>2025년 2월 수영장 승강기 위탁관리비 지급</t>
  </si>
  <si>
    <t>2025. 2월 시설관리용역비 지급</t>
  </si>
  <si>
    <t>2025년 2월 유스센터 승강기 위탁관리비 지급</t>
  </si>
  <si>
    <t>2025년 2월 셔틀버스 임차용역비 지급</t>
  </si>
  <si>
    <t>경일전기소방㈜</t>
    <phoneticPr fontId="8" type="noConversion"/>
  </si>
  <si>
    <t>주식회사 크루버스</t>
    <phoneticPr fontId="8" type="noConversion"/>
  </si>
  <si>
    <t>3월 계약현황 공개</t>
    <phoneticPr fontId="8" type="noConversion"/>
  </si>
  <si>
    <t>2025.안전예방교육 『골든타임』프로그램 계약</t>
    <phoneticPr fontId="8" type="noConversion"/>
  </si>
  <si>
    <t>2025.03.19.</t>
    <phoneticPr fontId="8" type="noConversion"/>
  </si>
  <si>
    <t>2025.04.11.</t>
    <phoneticPr fontId="8" type="noConversion"/>
  </si>
  <si>
    <t>나라장터</t>
    <phoneticPr fontId="8" type="noConversion"/>
  </si>
  <si>
    <t>2025.09.11.</t>
    <phoneticPr fontId="8" type="noConversion"/>
  </si>
  <si>
    <t>주식회사 엘지코리아</t>
    <phoneticPr fontId="8" type="noConversion"/>
  </si>
  <si>
    <t>서울특별시 송파구 오금로46길 25-0</t>
    <phoneticPr fontId="8" type="noConversion"/>
  </si>
  <si>
    <t>키오스크(자산)구입 건의</t>
    <phoneticPr fontId="8" type="noConversion"/>
  </si>
  <si>
    <t>2025.03.25.</t>
  </si>
  <si>
    <t>2025.03.25.</t>
    <phoneticPr fontId="8" type="noConversion"/>
  </si>
  <si>
    <t>2025.04.18.</t>
    <phoneticPr fontId="8" type="noConversion"/>
  </si>
  <si>
    <t>㈜혁산정보시스템</t>
  </si>
  <si>
    <t>㈜혁산정보시스템</t>
    <phoneticPr fontId="8" type="noConversion"/>
  </si>
  <si>
    <t>서울특별시 영등포구 문래동3가 55-20</t>
  </si>
  <si>
    <t>서울특별시 영등포구 문래동3가 55-20</t>
    <phoneticPr fontId="8" type="noConversion"/>
  </si>
  <si>
    <t>2025.03.27.</t>
  </si>
  <si>
    <t>2025.03.27.</t>
    <phoneticPr fontId="8" type="noConversion"/>
  </si>
  <si>
    <t>2025.03.30.</t>
    <phoneticPr fontId="8" type="noConversion"/>
  </si>
  <si>
    <t>2025.04.10.</t>
    <phoneticPr fontId="8" type="noConversion"/>
  </si>
  <si>
    <t>공사</t>
    <phoneticPr fontId="8" type="noConversion"/>
  </si>
  <si>
    <t>㈜주원공영</t>
  </si>
  <si>
    <t>㈜주원공영</t>
    <phoneticPr fontId="8" type="noConversion"/>
  </si>
  <si>
    <t>경기도 성남시 중원구 산성대로 344-1(중앙동) 주원빌딩3층</t>
  </si>
  <si>
    <t>경기도 성남시 중원구 산성대로 344-1(중앙동) 주원빌딩3층</t>
    <phoneticPr fontId="8" type="noConversion"/>
  </si>
  <si>
    <t>2025.위험성 평가</t>
    <phoneticPr fontId="8" type="noConversion"/>
  </si>
  <si>
    <t>2025.03.28.</t>
    <phoneticPr fontId="8" type="noConversion"/>
  </si>
  <si>
    <t>2025.04.02.</t>
    <phoneticPr fontId="8" type="noConversion"/>
  </si>
  <si>
    <t>수의계약</t>
    <phoneticPr fontId="8" type="noConversion"/>
  </si>
  <si>
    <t>용역</t>
    <phoneticPr fontId="8" type="noConversion"/>
  </si>
  <si>
    <t>2025.04.29.</t>
    <phoneticPr fontId="8" type="noConversion"/>
  </si>
  <si>
    <t>한국산업안전연구원 주식회사</t>
  </si>
  <si>
    <t>한국산업안전연구원 주식회사</t>
    <phoneticPr fontId="8" type="noConversion"/>
  </si>
  <si>
    <t>경기도 성남시 중원구 도촌로 12, 301호</t>
  </si>
  <si>
    <t>경기도 성남시 중원구 도촌로 12, 301호</t>
    <phoneticPr fontId="8" type="noConversion"/>
  </si>
  <si>
    <t>2025.03.31.</t>
    <phoneticPr fontId="8" type="noConversion"/>
  </si>
  <si>
    <t>2025.04.05.</t>
    <phoneticPr fontId="8" type="noConversion"/>
  </si>
  <si>
    <t>㈜더플랜컴퍼니</t>
  </si>
  <si>
    <t>㈜더플랜컴퍼니</t>
    <phoneticPr fontId="8" type="noConversion"/>
  </si>
  <si>
    <t>경기도 하남시 조정대로45,7층 f735호</t>
  </si>
  <si>
    <t>경기도 하남시 조정대로45,7층 f735호</t>
    <phoneticPr fontId="8" type="noConversion"/>
  </si>
  <si>
    <t>2025.04.11.~09.11.</t>
    <phoneticPr fontId="8" type="noConversion"/>
  </si>
  <si>
    <t>고경옥,황윤석</t>
    <phoneticPr fontId="8" type="noConversion"/>
  </si>
  <si>
    <t>2025.03.25.~04.18.</t>
    <phoneticPr fontId="8" type="noConversion"/>
  </si>
  <si>
    <t>전세원</t>
    <phoneticPr fontId="8" type="noConversion"/>
  </si>
  <si>
    <t>2025.03.30.~04.10.</t>
    <phoneticPr fontId="8" type="noConversion"/>
  </si>
  <si>
    <t>김형균,이명엽</t>
    <phoneticPr fontId="8" type="noConversion"/>
  </si>
  <si>
    <t>2025.04.02.~04.29.</t>
    <phoneticPr fontId="8" type="noConversion"/>
  </si>
  <si>
    <t>이규장</t>
    <phoneticPr fontId="8" type="noConversion"/>
  </si>
  <si>
    <t>여동건</t>
    <phoneticPr fontId="8" type="noConversion"/>
  </si>
  <si>
    <t>2025년 청소년방과후아카데미 셔틀버스 임차 용역 계약</t>
    <phoneticPr fontId="8" type="noConversion"/>
  </si>
  <si>
    <t>㈜서울고속관광</t>
    <phoneticPr fontId="8" type="noConversion"/>
  </si>
  <si>
    <t>2025.1.2.~12.31.</t>
    <phoneticPr fontId="8" type="noConversion"/>
  </si>
  <si>
    <t>셔틀버스 운행 횟수 일 2회 → 1회 변경</t>
    <phoneticPr fontId="8" type="noConversion"/>
  </si>
  <si>
    <t>활동사업팀
(방과후아카데미)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</si>
</sst>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43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  <font>
      <sz val="11"/>
      <color rgb="FF000000"/>
      <name val="굴림체"/>
      <family val="3"/>
      <charset val="129"/>
    </font>
    <font>
      <sz val="11"/>
      <color theme="1"/>
      <name val="굴림체"/>
      <family val="3"/>
      <charset val="129"/>
    </font>
    <font>
      <sz val="13"/>
      <color theme="1"/>
      <name val="굴림체"/>
      <family val="3"/>
      <charset val="129"/>
    </font>
    <font>
      <sz val="12"/>
      <color rgb="FF000000"/>
      <name val="굴림체"/>
      <family val="3"/>
      <charset val="129"/>
    </font>
    <font>
      <sz val="11"/>
      <name val="굴림체"/>
      <family val="3"/>
      <charset val="129"/>
    </font>
    <font>
      <b/>
      <sz val="14"/>
      <name val="굴림체"/>
      <family val="3"/>
      <charset val="129"/>
    </font>
    <font>
      <b/>
      <sz val="12"/>
      <color rgb="FF000000"/>
      <name val="굴림체"/>
      <family val="3"/>
      <charset val="129"/>
    </font>
    <font>
      <sz val="8"/>
      <color theme="1"/>
      <name val="돋움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4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281">
    <xf numFmtId="0" fontId="0" fillId="0" borderId="0" xfId="0"/>
    <xf numFmtId="0" fontId="0" fillId="0" borderId="0" xfId="0" applyNumberFormat="1" applyFont="1" applyFill="1" applyBorder="1" applyAlignment="1" applyProtection="1"/>
    <xf numFmtId="0" fontId="12" fillId="0" borderId="2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2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2" fillId="0" borderId="0" xfId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righ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center" vertical="center"/>
    </xf>
    <xf numFmtId="0" fontId="7" fillId="0" borderId="2" xfId="0" quotePrefix="1" applyFont="1" applyBorder="1" applyAlignment="1">
      <alignment horizontal="center" vertical="center" wrapText="1"/>
    </xf>
    <xf numFmtId="177" fontId="12" fillId="2" borderId="2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0" fillId="0" borderId="0" xfId="0" applyNumberFormat="1" applyFont="1" applyFill="1" applyBorder="1" applyAlignment="1" applyProtection="1">
      <alignment horizontal="center" vertical="center"/>
    </xf>
    <xf numFmtId="41" fontId="20" fillId="0" borderId="0" xfId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right" vertical="center"/>
    </xf>
    <xf numFmtId="0" fontId="12" fillId="2" borderId="24" xfId="0" applyFont="1" applyFill="1" applyBorder="1" applyAlignment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8" fillId="2" borderId="25" xfId="1" applyFont="1" applyFill="1" applyBorder="1" applyAlignment="1" applyProtection="1">
      <alignment horizontal="center" vertical="center"/>
    </xf>
    <xf numFmtId="49" fontId="18" fillId="2" borderId="26" xfId="0" applyNumberFormat="1" applyFont="1" applyFill="1" applyBorder="1" applyAlignment="1" applyProtection="1">
      <alignment horizontal="center" vertical="center"/>
    </xf>
    <xf numFmtId="49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5" xfId="0" applyNumberFormat="1" applyFont="1" applyFill="1" applyBorder="1" applyAlignment="1" applyProtection="1">
      <alignment horizontal="center" vertical="center"/>
    </xf>
    <xf numFmtId="41" fontId="11" fillId="2" borderId="25" xfId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6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1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28" fillId="0" borderId="30" xfId="0" applyFont="1" applyBorder="1" applyAlignment="1" applyProtection="1">
      <alignment horizontal="center" vertical="center" wrapText="1"/>
    </xf>
    <xf numFmtId="179" fontId="29" fillId="0" borderId="30" xfId="0" applyNumberFormat="1" applyFont="1" applyBorder="1" applyAlignment="1" applyProtection="1">
      <alignment horizontal="center" vertical="center" wrapText="1"/>
    </xf>
    <xf numFmtId="0" fontId="29" fillId="0" borderId="30" xfId="0" applyFont="1" applyBorder="1" applyAlignment="1" applyProtection="1">
      <alignment horizontal="center" vertical="center"/>
    </xf>
    <xf numFmtId="176" fontId="28" fillId="0" borderId="30" xfId="0" applyNumberFormat="1" applyFont="1" applyBorder="1" applyAlignment="1" applyProtection="1">
      <alignment horizontal="center" vertical="center"/>
    </xf>
    <xf numFmtId="0" fontId="28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/>
    </xf>
    <xf numFmtId="180" fontId="14" fillId="3" borderId="25" xfId="0" applyNumberFormat="1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/>
    </xf>
    <xf numFmtId="0" fontId="27" fillId="0" borderId="30" xfId="0" applyFont="1" applyBorder="1" applyAlignment="1" applyProtection="1">
      <alignment horizontal="center" vertical="center" shrinkToFit="1"/>
    </xf>
    <xf numFmtId="0" fontId="26" fillId="0" borderId="30" xfId="0" applyFont="1" applyBorder="1" applyAlignment="1" applyProtection="1">
      <alignment horizontal="center" vertical="center" shrinkToFit="1"/>
    </xf>
    <xf numFmtId="4" fontId="26" fillId="0" borderId="30" xfId="0" applyNumberFormat="1" applyFont="1" applyFill="1" applyBorder="1" applyAlignment="1" applyProtection="1">
      <alignment horizontal="center" vertical="center" shrinkToFit="1"/>
    </xf>
    <xf numFmtId="178" fontId="26" fillId="0" borderId="30" xfId="0" applyNumberFormat="1" applyFont="1" applyFill="1" applyBorder="1" applyAlignment="1" applyProtection="1">
      <alignment horizontal="center" vertical="center" shrinkToFit="1"/>
    </xf>
    <xf numFmtId="0" fontId="26" fillId="0" borderId="30" xfId="0" quotePrefix="1" applyNumberFormat="1" applyFont="1" applyFill="1" applyBorder="1" applyAlignment="1" applyProtection="1">
      <alignment horizontal="center" vertical="center" shrinkToFit="1"/>
    </xf>
    <xf numFmtId="0" fontId="26" fillId="0" borderId="31" xfId="0" applyNumberFormat="1" applyFont="1" applyFill="1" applyBorder="1" applyAlignment="1" applyProtection="1">
      <alignment horizontal="center" vertical="center" wrapText="1" shrinkToFit="1"/>
    </xf>
    <xf numFmtId="0" fontId="23" fillId="0" borderId="2" xfId="0" applyFont="1" applyBorder="1" applyAlignment="1">
      <alignment horizontal="center" vertical="center" shrinkToFit="1"/>
    </xf>
    <xf numFmtId="41" fontId="23" fillId="0" borderId="2" xfId="1" applyFont="1" applyBorder="1" applyAlignment="1">
      <alignment horizontal="center" vertical="center" shrinkToFit="1"/>
    </xf>
    <xf numFmtId="9" fontId="23" fillId="0" borderId="35" xfId="1" applyNumberFormat="1" applyFont="1" applyBorder="1" applyAlignment="1">
      <alignment horizontal="center" vertical="center" shrinkToFit="1"/>
    </xf>
    <xf numFmtId="41" fontId="12" fillId="0" borderId="2" xfId="1" applyFont="1" applyFill="1" applyBorder="1" applyAlignment="1" applyProtection="1">
      <alignment horizontal="center" vertical="center"/>
    </xf>
    <xf numFmtId="9" fontId="21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4" fillId="4" borderId="28" xfId="0" applyFont="1" applyFill="1" applyBorder="1" applyAlignment="1">
      <alignment horizontal="center" vertical="center"/>
    </xf>
    <xf numFmtId="0" fontId="0" fillId="4" borderId="0" xfId="0" applyFill="1"/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41" fontId="31" fillId="0" borderId="36" xfId="1" applyFont="1" applyFill="1" applyBorder="1" applyAlignment="1">
      <alignment horizontal="right" vertical="center" wrapText="1"/>
    </xf>
    <xf numFmtId="0" fontId="31" fillId="4" borderId="0" xfId="0" applyFont="1" applyFill="1"/>
    <xf numFmtId="41" fontId="12" fillId="0" borderId="2" xfId="19" applyFont="1" applyFill="1" applyBorder="1" applyAlignment="1" applyProtection="1">
      <alignment horizontal="center" vertical="center"/>
    </xf>
    <xf numFmtId="41" fontId="12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1" fillId="4" borderId="3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shrinkToFit="1"/>
    </xf>
    <xf numFmtId="176" fontId="12" fillId="0" borderId="2" xfId="0" applyNumberFormat="1" applyFont="1" applyFill="1" applyBorder="1" applyAlignment="1">
      <alignment horizontal="left" vertical="center" wrapText="1" shrinkToFit="1"/>
    </xf>
    <xf numFmtId="0" fontId="33" fillId="4" borderId="30" xfId="0" applyFont="1" applyFill="1" applyBorder="1" applyAlignment="1">
      <alignment horizontal="center" vertical="center" wrapText="1"/>
    </xf>
    <xf numFmtId="0" fontId="33" fillId="4" borderId="30" xfId="0" applyFont="1" applyFill="1" applyBorder="1" applyAlignment="1">
      <alignment horizontal="center" vertical="center" shrinkToFit="1"/>
    </xf>
    <xf numFmtId="0" fontId="14" fillId="4" borderId="31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8" fillId="2" borderId="24" xfId="0" applyNumberFormat="1" applyFont="1" applyFill="1" applyBorder="1" applyAlignment="1" applyProtection="1">
      <alignment horizontal="center" vertical="center"/>
    </xf>
    <xf numFmtId="41" fontId="31" fillId="0" borderId="43" xfId="1" applyFont="1" applyFill="1" applyBorder="1" applyAlignment="1">
      <alignment horizontal="right" vertical="center" wrapText="1"/>
    </xf>
    <xf numFmtId="3" fontId="21" fillId="0" borderId="44" xfId="0" applyNumberFormat="1" applyFont="1" applyFill="1" applyBorder="1" applyAlignment="1">
      <alignment horizontal="right" vertical="center" wrapText="1"/>
    </xf>
    <xf numFmtId="14" fontId="21" fillId="4" borderId="44" xfId="0" applyNumberFormat="1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 vertical="center" wrapText="1"/>
    </xf>
    <xf numFmtId="0" fontId="31" fillId="0" borderId="46" xfId="14" applyFont="1" applyFill="1" applyBorder="1" applyAlignment="1">
      <alignment horizontal="left" vertical="center" wrapText="1" shrinkToFit="1"/>
    </xf>
    <xf numFmtId="41" fontId="12" fillId="0" borderId="2" xfId="34" applyFont="1" applyFill="1" applyBorder="1" applyAlignment="1" applyProtection="1">
      <alignment horizontal="center" vertical="center"/>
    </xf>
    <xf numFmtId="0" fontId="0" fillId="0" borderId="0" xfId="0" applyFont="1" applyFill="1"/>
    <xf numFmtId="41" fontId="12" fillId="0" borderId="30" xfId="1" applyFont="1" applyFill="1" applyBorder="1" applyAlignment="1" applyProtection="1">
      <alignment horizontal="center" vertical="center"/>
    </xf>
    <xf numFmtId="182" fontId="14" fillId="4" borderId="2" xfId="0" applyNumberFormat="1" applyFont="1" applyFill="1" applyBorder="1" applyAlignment="1">
      <alignment horizontal="center" vertical="center" shrinkToFit="1"/>
    </xf>
    <xf numFmtId="0" fontId="14" fillId="0" borderId="2" xfId="0" quotePrefix="1" applyFont="1" applyFill="1" applyBorder="1" applyAlignment="1">
      <alignment horizontal="center" vertical="center" shrinkToFit="1"/>
    </xf>
    <xf numFmtId="41" fontId="14" fillId="4" borderId="2" xfId="214" applyFont="1" applyFill="1" applyBorder="1" applyAlignment="1">
      <alignment horizontal="center" vertical="center" shrinkToFit="1"/>
    </xf>
    <xf numFmtId="0" fontId="14" fillId="4" borderId="2" xfId="0" quotePrefix="1" applyFont="1" applyFill="1" applyBorder="1" applyAlignment="1">
      <alignment horizontal="center" vertical="center" shrinkToFit="1"/>
    </xf>
    <xf numFmtId="0" fontId="14" fillId="4" borderId="2" xfId="0" applyFont="1" applyFill="1" applyBorder="1" applyAlignment="1">
      <alignment horizontal="center" vertical="center" shrinkToFit="1"/>
    </xf>
    <xf numFmtId="176" fontId="12" fillId="0" borderId="20" xfId="0" quotePrefix="1" applyNumberFormat="1" applyFont="1" applyFill="1" applyBorder="1" applyAlignment="1">
      <alignment horizontal="left" vertical="center" wrapText="1" shrinkToFit="1"/>
    </xf>
    <xf numFmtId="177" fontId="12" fillId="0" borderId="20" xfId="0" applyNumberFormat="1" applyFont="1" applyFill="1" applyBorder="1" applyAlignment="1" applyProtection="1">
      <alignment horizontal="center" vertical="center" wrapText="1"/>
    </xf>
    <xf numFmtId="41" fontId="12" fillId="0" borderId="20" xfId="19" applyFont="1" applyFill="1" applyBorder="1" applyAlignment="1" applyProtection="1">
      <alignment horizontal="center" vertical="center"/>
    </xf>
    <xf numFmtId="14" fontId="12" fillId="0" borderId="20" xfId="0" applyNumberFormat="1" applyFont="1" applyFill="1" applyBorder="1" applyAlignment="1">
      <alignment horizontal="center" vertical="center"/>
    </xf>
    <xf numFmtId="49" fontId="30" fillId="0" borderId="47" xfId="0" applyNumberFormat="1" applyFont="1" applyFill="1" applyBorder="1" applyAlignment="1" applyProtection="1">
      <alignment horizontal="center" vertical="center"/>
    </xf>
    <xf numFmtId="0" fontId="24" fillId="2" borderId="49" xfId="0" applyFont="1" applyFill="1" applyBorder="1" applyAlignment="1">
      <alignment horizontal="center" vertical="center" wrapText="1"/>
    </xf>
    <xf numFmtId="0" fontId="24" fillId="2" borderId="50" xfId="0" applyFont="1" applyFill="1" applyBorder="1" applyAlignment="1">
      <alignment horizontal="center" vertical="center" wrapText="1"/>
    </xf>
    <xf numFmtId="0" fontId="24" fillId="2" borderId="51" xfId="0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left" vertical="center" wrapText="1"/>
    </xf>
    <xf numFmtId="0" fontId="14" fillId="0" borderId="48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 wrapText="1"/>
    </xf>
    <xf numFmtId="0" fontId="33" fillId="0" borderId="30" xfId="0" quotePrefix="1" applyFont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41" fontId="14" fillId="0" borderId="20" xfId="1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center" vertical="center" wrapText="1"/>
    </xf>
    <xf numFmtId="0" fontId="31" fillId="0" borderId="44" xfId="0" quotePrefix="1" applyFont="1" applyFill="1" applyBorder="1" applyAlignment="1">
      <alignment horizontal="center" vertical="center" wrapText="1" shrinkToFit="1"/>
    </xf>
    <xf numFmtId="176" fontId="12" fillId="0" borderId="38" xfId="0" quotePrefix="1" applyNumberFormat="1" applyFont="1" applyFill="1" applyBorder="1" applyAlignment="1">
      <alignment horizontal="left" vertical="center" wrapText="1" shrinkToFit="1"/>
    </xf>
    <xf numFmtId="0" fontId="12" fillId="0" borderId="55" xfId="0" applyFont="1" applyFill="1" applyBorder="1" applyAlignment="1">
      <alignment horizontal="center" vertical="center"/>
    </xf>
    <xf numFmtId="14" fontId="12" fillId="0" borderId="38" xfId="0" applyNumberFormat="1" applyFont="1" applyFill="1" applyBorder="1" applyAlignment="1">
      <alignment horizontal="center" vertical="center"/>
    </xf>
    <xf numFmtId="41" fontId="12" fillId="0" borderId="38" xfId="19" applyFont="1" applyFill="1" applyBorder="1" applyAlignment="1" applyProtection="1">
      <alignment horizontal="center" vertical="center"/>
    </xf>
    <xf numFmtId="49" fontId="30" fillId="0" borderId="56" xfId="0" applyNumberFormat="1" applyFont="1" applyFill="1" applyBorder="1" applyAlignment="1" applyProtection="1">
      <alignment horizontal="center" vertical="center"/>
    </xf>
    <xf numFmtId="181" fontId="33" fillId="0" borderId="27" xfId="0" applyNumberFormat="1" applyFont="1" applyFill="1" applyBorder="1" applyAlignment="1">
      <alignment horizontal="center" vertical="center" shrinkToFit="1"/>
    </xf>
    <xf numFmtId="177" fontId="12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12" fillId="0" borderId="27" xfId="0" applyFont="1" applyFill="1" applyBorder="1" applyAlignment="1">
      <alignment horizontal="center" vertical="center"/>
    </xf>
    <xf numFmtId="0" fontId="0" fillId="0" borderId="0" xfId="0" applyFill="1"/>
    <xf numFmtId="49" fontId="30" fillId="0" borderId="28" xfId="0" applyNumberFormat="1" applyFont="1" applyFill="1" applyBorder="1" applyAlignment="1" applyProtection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 wrapText="1"/>
    </xf>
    <xf numFmtId="176" fontId="12" fillId="0" borderId="2" xfId="0" quotePrefix="1" applyNumberFormat="1" applyFont="1" applyFill="1" applyBorder="1" applyAlignment="1">
      <alignment horizontal="left" vertical="center" wrapText="1" shrinkToFit="1"/>
    </xf>
    <xf numFmtId="14" fontId="21" fillId="4" borderId="44" xfId="0" applyNumberFormat="1" applyFont="1" applyFill="1" applyBorder="1" applyAlignment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4" fillId="0" borderId="30" xfId="0" quotePrefix="1" applyFont="1" applyFill="1" applyBorder="1" applyAlignment="1">
      <alignment horizontal="center" vertical="center" shrinkToFit="1"/>
    </xf>
    <xf numFmtId="0" fontId="14" fillId="4" borderId="30" xfId="0" quotePrefix="1" applyFont="1" applyFill="1" applyBorder="1" applyAlignment="1">
      <alignment horizontal="center" vertical="center" shrinkToFit="1"/>
    </xf>
    <xf numFmtId="0" fontId="14" fillId="4" borderId="30" xfId="0" applyFont="1" applyFill="1" applyBorder="1" applyAlignment="1">
      <alignment horizontal="center" vertical="center" shrinkToFit="1"/>
    </xf>
    <xf numFmtId="0" fontId="33" fillId="4" borderId="27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shrinkToFit="1"/>
    </xf>
    <xf numFmtId="38" fontId="33" fillId="4" borderId="2" xfId="17" applyNumberFormat="1" applyFont="1" applyFill="1" applyBorder="1" applyAlignment="1">
      <alignment horizontal="center" vertical="center" shrinkToFit="1"/>
    </xf>
    <xf numFmtId="0" fontId="33" fillId="4" borderId="2" xfId="0" quotePrefix="1" applyFont="1" applyFill="1" applyBorder="1" applyAlignment="1">
      <alignment horizontal="center" vertical="center" shrinkToFit="1"/>
    </xf>
    <xf numFmtId="0" fontId="33" fillId="4" borderId="28" xfId="0" applyFont="1" applyFill="1" applyBorder="1" applyAlignment="1">
      <alignment horizontal="center" vertical="center"/>
    </xf>
    <xf numFmtId="0" fontId="33" fillId="4" borderId="29" xfId="0" applyFont="1" applyFill="1" applyBorder="1" applyAlignment="1">
      <alignment horizontal="center" vertical="center" wrapText="1"/>
    </xf>
    <xf numFmtId="0" fontId="14" fillId="4" borderId="30" xfId="0" quotePrefix="1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41" fontId="33" fillId="4" borderId="2" xfId="18" applyFont="1" applyFill="1" applyBorder="1" applyAlignment="1">
      <alignment horizontal="right" vertical="center" shrinkToFit="1"/>
    </xf>
    <xf numFmtId="41" fontId="14" fillId="4" borderId="30" xfId="1" applyFont="1" applyFill="1" applyBorder="1" applyAlignment="1">
      <alignment horizontal="right" vertical="center" shrinkToFit="1"/>
    </xf>
    <xf numFmtId="0" fontId="33" fillId="4" borderId="57" xfId="0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 vertical="center" wrapText="1"/>
    </xf>
    <xf numFmtId="0" fontId="32" fillId="4" borderId="21" xfId="0" quotePrefix="1" applyFont="1" applyFill="1" applyBorder="1" applyAlignment="1">
      <alignment horizontal="center" vertical="center" wrapText="1"/>
    </xf>
    <xf numFmtId="0" fontId="33" fillId="4" borderId="21" xfId="0" applyFont="1" applyFill="1" applyBorder="1" applyAlignment="1">
      <alignment horizontal="center" vertical="center" shrinkToFit="1"/>
    </xf>
    <xf numFmtId="38" fontId="33" fillId="4" borderId="21" xfId="17" applyNumberFormat="1" applyFont="1" applyFill="1" applyBorder="1" applyAlignment="1">
      <alignment horizontal="center" vertical="center" shrinkToFit="1"/>
    </xf>
    <xf numFmtId="0" fontId="33" fillId="4" borderId="21" xfId="0" quotePrefix="1" applyFont="1" applyFill="1" applyBorder="1" applyAlignment="1">
      <alignment horizontal="center" vertical="center" shrinkToFit="1"/>
    </xf>
    <xf numFmtId="41" fontId="33" fillId="4" borderId="21" xfId="18" applyFont="1" applyFill="1" applyBorder="1" applyAlignment="1">
      <alignment horizontal="right" vertical="center" shrinkToFit="1"/>
    </xf>
    <xf numFmtId="0" fontId="33" fillId="4" borderId="37" xfId="0" applyFont="1" applyFill="1" applyBorder="1" applyAlignment="1">
      <alignment horizontal="center" vertical="center"/>
    </xf>
    <xf numFmtId="0" fontId="33" fillId="4" borderId="58" xfId="0" applyFont="1" applyFill="1" applyBorder="1" applyAlignment="1">
      <alignment horizontal="center" vertical="center" wrapText="1"/>
    </xf>
    <xf numFmtId="0" fontId="33" fillId="4" borderId="59" xfId="0" applyFont="1" applyFill="1" applyBorder="1" applyAlignment="1">
      <alignment horizontal="center" vertical="center" wrapText="1"/>
    </xf>
    <xf numFmtId="0" fontId="32" fillId="4" borderId="59" xfId="0" quotePrefix="1" applyFont="1" applyFill="1" applyBorder="1" applyAlignment="1">
      <alignment horizontal="center" vertical="center" wrapText="1"/>
    </xf>
    <xf numFmtId="0" fontId="33" fillId="4" borderId="59" xfId="0" applyFont="1" applyFill="1" applyBorder="1" applyAlignment="1">
      <alignment horizontal="center" vertical="center" shrinkToFit="1"/>
    </xf>
    <xf numFmtId="38" fontId="33" fillId="4" borderId="59" xfId="17" applyNumberFormat="1" applyFont="1" applyFill="1" applyBorder="1" applyAlignment="1">
      <alignment horizontal="center" vertical="center" shrinkToFit="1"/>
    </xf>
    <xf numFmtId="0" fontId="33" fillId="4" borderId="59" xfId="0" quotePrefix="1" applyFont="1" applyFill="1" applyBorder="1" applyAlignment="1">
      <alignment horizontal="center" vertical="center" shrinkToFit="1"/>
    </xf>
    <xf numFmtId="41" fontId="33" fillId="4" borderId="59" xfId="18" applyFont="1" applyFill="1" applyBorder="1" applyAlignment="1">
      <alignment horizontal="right" vertical="center" shrinkToFit="1"/>
    </xf>
    <xf numFmtId="0" fontId="33" fillId="4" borderId="60" xfId="0" applyFont="1" applyFill="1" applyBorder="1" applyAlignment="1">
      <alignment horizontal="center" vertical="center"/>
    </xf>
    <xf numFmtId="0" fontId="32" fillId="4" borderId="30" xfId="0" quotePrefix="1" applyFont="1" applyFill="1" applyBorder="1" applyAlignment="1">
      <alignment horizontal="center" vertical="center" wrapText="1"/>
    </xf>
    <xf numFmtId="38" fontId="33" fillId="4" borderId="30" xfId="17" applyNumberFormat="1" applyFont="1" applyFill="1" applyBorder="1" applyAlignment="1">
      <alignment horizontal="center" vertical="center" shrinkToFit="1"/>
    </xf>
    <xf numFmtId="0" fontId="33" fillId="4" borderId="30" xfId="0" quotePrefix="1" applyFont="1" applyFill="1" applyBorder="1" applyAlignment="1">
      <alignment horizontal="center" vertical="center" shrinkToFit="1"/>
    </xf>
    <xf numFmtId="41" fontId="33" fillId="4" borderId="30" xfId="18" applyFont="1" applyFill="1" applyBorder="1" applyAlignment="1">
      <alignment horizontal="right" vertical="center" shrinkToFit="1"/>
    </xf>
    <xf numFmtId="0" fontId="33" fillId="4" borderId="31" xfId="0" applyFont="1" applyFill="1" applyBorder="1" applyAlignment="1">
      <alignment horizontal="center" vertical="center"/>
    </xf>
    <xf numFmtId="181" fontId="33" fillId="0" borderId="29" xfId="0" applyNumberFormat="1" applyFont="1" applyFill="1" applyBorder="1" applyAlignment="1">
      <alignment horizontal="center" vertical="center" shrinkToFit="1"/>
    </xf>
    <xf numFmtId="182" fontId="14" fillId="4" borderId="30" xfId="0" applyNumberFormat="1" applyFont="1" applyFill="1" applyBorder="1" applyAlignment="1">
      <alignment horizontal="center" vertical="center" shrinkToFit="1"/>
    </xf>
    <xf numFmtId="41" fontId="14" fillId="4" borderId="30" xfId="214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31" fillId="0" borderId="46" xfId="14" applyFont="1" applyFill="1" applyBorder="1" applyAlignment="1">
      <alignment horizontal="left" vertical="center" shrinkToFit="1"/>
    </xf>
    <xf numFmtId="14" fontId="35" fillId="4" borderId="3" xfId="0" applyNumberFormat="1" applyFont="1" applyFill="1" applyBorder="1" applyAlignment="1">
      <alignment horizontal="center" vertical="center" wrapText="1"/>
    </xf>
    <xf numFmtId="14" fontId="23" fillId="4" borderId="3" xfId="0" applyNumberFormat="1" applyFont="1" applyFill="1" applyBorder="1" applyAlignment="1">
      <alignment horizontal="center" vertical="center" wrapText="1"/>
    </xf>
    <xf numFmtId="41" fontId="37" fillId="0" borderId="36" xfId="1" applyFont="1" applyFill="1" applyBorder="1" applyAlignment="1">
      <alignment horizontal="right" vertical="center" wrapText="1"/>
    </xf>
    <xf numFmtId="9" fontId="23" fillId="0" borderId="63" xfId="1" applyNumberFormat="1" applyFont="1" applyBorder="1" applyAlignment="1">
      <alignment horizontal="center" vertical="center" shrinkToFit="1"/>
    </xf>
    <xf numFmtId="41" fontId="37" fillId="0" borderId="62" xfId="1" applyFont="1" applyFill="1" applyBorder="1" applyAlignment="1">
      <alignment horizontal="right" vertical="center" wrapText="1"/>
    </xf>
    <xf numFmtId="0" fontId="36" fillId="0" borderId="61" xfId="0" quotePrefix="1" applyFont="1" applyBorder="1" applyAlignment="1">
      <alignment horizontal="center" vertical="center" wrapText="1" shrinkToFit="1"/>
    </xf>
    <xf numFmtId="0" fontId="38" fillId="4" borderId="50" xfId="0" applyFont="1" applyFill="1" applyBorder="1" applyAlignment="1">
      <alignment horizontal="center" vertical="center" wrapText="1"/>
    </xf>
    <xf numFmtId="0" fontId="37" fillId="0" borderId="61" xfId="0" quotePrefix="1" applyFont="1" applyBorder="1" applyAlignment="1">
      <alignment horizontal="center" vertical="center" wrapText="1" shrinkToFit="1"/>
    </xf>
    <xf numFmtId="0" fontId="23" fillId="4" borderId="50" xfId="0" applyFont="1" applyFill="1" applyBorder="1" applyAlignment="1">
      <alignment horizontal="center" vertical="center" wrapText="1"/>
    </xf>
    <xf numFmtId="0" fontId="39" fillId="0" borderId="0" xfId="0" applyFont="1"/>
    <xf numFmtId="0" fontId="41" fillId="2" borderId="19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33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8" fillId="0" borderId="3" xfId="0" quotePrefix="1" applyFont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1" fillId="2" borderId="11" xfId="0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/>
    <xf numFmtId="14" fontId="12" fillId="0" borderId="30" xfId="0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 shrinkToFit="1"/>
    </xf>
    <xf numFmtId="49" fontId="18" fillId="2" borderId="25" xfId="0" applyNumberFormat="1" applyFont="1" applyFill="1" applyBorder="1" applyAlignment="1" applyProtection="1">
      <alignment horizontal="center" vertical="center" shrinkToFit="1"/>
    </xf>
    <xf numFmtId="177" fontId="12" fillId="0" borderId="2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ont="1" applyFill="1" applyBorder="1" applyAlignment="1" applyProtection="1">
      <alignment horizontal="center" shrinkToFit="1"/>
    </xf>
    <xf numFmtId="41" fontId="12" fillId="0" borderId="2" xfId="1" applyFont="1" applyFill="1" applyBorder="1" applyAlignment="1" applyProtection="1">
      <alignment vertical="center"/>
    </xf>
    <xf numFmtId="0" fontId="0" fillId="0" borderId="30" xfId="0" applyNumberFormat="1" applyFont="1" applyFill="1" applyBorder="1" applyAlignment="1" applyProtection="1">
      <alignment horizontal="center" vertical="center"/>
    </xf>
    <xf numFmtId="0" fontId="0" fillId="0" borderId="30" xfId="0" applyNumberFormat="1" applyFont="1" applyFill="1" applyBorder="1" applyAlignment="1" applyProtection="1">
      <alignment horizontal="left" vertical="center"/>
    </xf>
    <xf numFmtId="0" fontId="0" fillId="0" borderId="30" xfId="0" applyNumberFormat="1" applyFont="1" applyFill="1" applyBorder="1" applyAlignment="1" applyProtection="1">
      <alignment horizontal="center" vertical="center" shrinkToFit="1"/>
    </xf>
    <xf numFmtId="41" fontId="12" fillId="0" borderId="30" xfId="1" applyFont="1" applyFill="1" applyBorder="1" applyAlignment="1" applyProtection="1">
      <alignment vertical="center"/>
    </xf>
    <xf numFmtId="0" fontId="12" fillId="0" borderId="31" xfId="0" applyNumberFormat="1" applyFont="1" applyFill="1" applyBorder="1" applyAlignment="1" applyProtection="1">
      <alignment vertical="center"/>
    </xf>
    <xf numFmtId="0" fontId="14" fillId="0" borderId="30" xfId="0" quotePrefix="1" applyFont="1" applyBorder="1" applyAlignment="1">
      <alignment horizontal="center" vertical="center" wrapText="1"/>
    </xf>
    <xf numFmtId="41" fontId="0" fillId="0" borderId="0" xfId="0" applyNumberFormat="1"/>
    <xf numFmtId="9" fontId="0" fillId="0" borderId="0" xfId="0" applyNumberFormat="1"/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17" fillId="0" borderId="64" xfId="0" applyFont="1" applyBorder="1" applyAlignment="1">
      <alignment horizontal="left" vertical="center"/>
    </xf>
    <xf numFmtId="0" fontId="22" fillId="2" borderId="52" xfId="0" applyFont="1" applyFill="1" applyBorder="1" applyAlignment="1">
      <alignment horizontal="center" vertical="center" wrapText="1"/>
    </xf>
    <xf numFmtId="0" fontId="22" fillId="2" borderId="53" xfId="0" applyFont="1" applyFill="1" applyBorder="1" applyAlignment="1">
      <alignment horizontal="center" vertical="center" wrapText="1"/>
    </xf>
    <xf numFmtId="0" fontId="22" fillId="2" borderId="54" xfId="0" applyFont="1" applyFill="1" applyBorder="1" applyAlignment="1">
      <alignment horizontal="center" vertical="center" wrapText="1"/>
    </xf>
    <xf numFmtId="0" fontId="23" fillId="0" borderId="40" xfId="0" quotePrefix="1" applyFont="1" applyBorder="1" applyAlignment="1">
      <alignment horizontal="center" vertical="center" wrapText="1" shrinkToFit="1"/>
    </xf>
    <xf numFmtId="0" fontId="23" fillId="0" borderId="41" xfId="0" quotePrefix="1" applyFont="1" applyBorder="1" applyAlignment="1">
      <alignment horizontal="center" vertical="center" wrapText="1" shrinkToFit="1"/>
    </xf>
    <xf numFmtId="0" fontId="23" fillId="0" borderId="42" xfId="0" quotePrefix="1" applyFont="1" applyBorder="1" applyAlignment="1">
      <alignment horizontal="center" vertical="center" wrapText="1" shrinkToFit="1"/>
    </xf>
    <xf numFmtId="0" fontId="38" fillId="0" borderId="14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14" xfId="0" applyFont="1" applyBorder="1" applyAlignment="1">
      <alignment horizontal="left" vertical="center" wrapText="1"/>
    </xf>
    <xf numFmtId="0" fontId="38" fillId="0" borderId="13" xfId="0" applyFont="1" applyBorder="1" applyAlignment="1">
      <alignment horizontal="left" vertical="center" wrapText="1"/>
    </xf>
    <xf numFmtId="0" fontId="38" fillId="0" borderId="12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center"/>
    </xf>
    <xf numFmtId="0" fontId="38" fillId="0" borderId="6" xfId="0" quotePrefix="1" applyFont="1" applyBorder="1" applyAlignment="1">
      <alignment horizontal="left" vertical="center" wrapText="1"/>
    </xf>
    <xf numFmtId="0" fontId="38" fillId="0" borderId="5" xfId="0" quotePrefix="1" applyFont="1" applyBorder="1" applyAlignment="1">
      <alignment horizontal="left" vertical="center" wrapText="1"/>
    </xf>
    <xf numFmtId="0" fontId="38" fillId="0" borderId="18" xfId="0" quotePrefix="1" applyFont="1" applyBorder="1" applyAlignment="1">
      <alignment horizontal="left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34" xfId="0" applyFont="1" applyFill="1" applyBorder="1" applyAlignment="1">
      <alignment horizontal="center" vertical="center" wrapText="1"/>
    </xf>
    <xf numFmtId="49" fontId="11" fillId="2" borderId="23" xfId="0" applyNumberFormat="1" applyFont="1" applyFill="1" applyBorder="1" applyAlignment="1" applyProtection="1">
      <alignment horizontal="center" vertical="center"/>
    </xf>
    <xf numFmtId="49" fontId="11" fillId="2" borderId="22" xfId="0" applyNumberFormat="1" applyFont="1" applyFill="1" applyBorder="1" applyAlignment="1" applyProtection="1">
      <alignment horizontal="center" vertical="center"/>
    </xf>
    <xf numFmtId="49" fontId="11" fillId="2" borderId="21" xfId="0" applyNumberFormat="1" applyFont="1" applyFill="1" applyBorder="1" applyAlignment="1" applyProtection="1">
      <alignment horizontal="center" vertical="center"/>
    </xf>
    <xf numFmtId="49" fontId="11" fillId="2" borderId="20" xfId="0" applyNumberFormat="1" applyFont="1" applyFill="1" applyBorder="1" applyAlignment="1" applyProtection="1">
      <alignment horizontal="center" vertical="center"/>
    </xf>
    <xf numFmtId="0" fontId="11" fillId="2" borderId="21" xfId="0" applyNumberFormat="1" applyFont="1" applyFill="1" applyBorder="1" applyAlignment="1" applyProtection="1">
      <alignment horizontal="center" vertical="center"/>
    </xf>
    <xf numFmtId="0" fontId="11" fillId="2" borderId="20" xfId="0" applyNumberFormat="1" applyFont="1" applyFill="1" applyBorder="1" applyAlignment="1" applyProtection="1">
      <alignment horizontal="center" vertical="center"/>
    </xf>
    <xf numFmtId="41" fontId="12" fillId="0" borderId="21" xfId="19" applyFont="1" applyFill="1" applyBorder="1" applyAlignment="1" applyProtection="1">
      <alignment horizontal="center" vertical="center"/>
    </xf>
    <xf numFmtId="41" fontId="12" fillId="0" borderId="20" xfId="19" applyFont="1" applyFill="1" applyBorder="1" applyAlignment="1" applyProtection="1">
      <alignment horizontal="center" vertical="center"/>
    </xf>
    <xf numFmtId="0" fontId="12" fillId="0" borderId="21" xfId="0" applyNumberFormat="1" applyFont="1" applyFill="1" applyBorder="1" applyAlignment="1" applyProtection="1">
      <alignment horizontal="center" vertical="center"/>
    </xf>
    <xf numFmtId="176" fontId="12" fillId="0" borderId="21" xfId="0" applyNumberFormat="1" applyFont="1" applyFill="1" applyBorder="1" applyAlignment="1">
      <alignment horizontal="left" vertical="center" wrapText="1" shrinkToFit="1"/>
    </xf>
    <xf numFmtId="176" fontId="12" fillId="0" borderId="21" xfId="0" applyNumberFormat="1" applyFont="1" applyFill="1" applyBorder="1" applyAlignment="1">
      <alignment horizontal="center" vertical="center" shrinkToFit="1"/>
    </xf>
    <xf numFmtId="41" fontId="12" fillId="0" borderId="21" xfId="19" applyFont="1" applyFill="1" applyBorder="1" applyAlignment="1" applyProtection="1">
      <alignment horizontal="center" vertical="center"/>
    </xf>
    <xf numFmtId="41" fontId="12" fillId="0" borderId="21" xfId="1" applyFont="1" applyFill="1" applyBorder="1" applyAlignment="1" applyProtection="1">
      <alignment horizontal="center" vertical="center"/>
    </xf>
    <xf numFmtId="41" fontId="12" fillId="0" borderId="21" xfId="34" applyFont="1" applyFill="1" applyBorder="1" applyAlignment="1" applyProtection="1">
      <alignment horizontal="center" vertical="center"/>
    </xf>
    <xf numFmtId="0" fontId="12" fillId="0" borderId="37" xfId="0" applyNumberFormat="1" applyFont="1" applyFill="1" applyBorder="1" applyAlignment="1" applyProtection="1">
      <alignment horizontal="center" vertical="center" wrapText="1"/>
    </xf>
    <xf numFmtId="0" fontId="24" fillId="2" borderId="65" xfId="0" applyFont="1" applyFill="1" applyBorder="1" applyAlignment="1">
      <alignment horizontal="center" vertical="center" wrapText="1"/>
    </xf>
    <xf numFmtId="0" fontId="24" fillId="2" borderId="66" xfId="0" applyFont="1" applyFill="1" applyBorder="1" applyAlignment="1">
      <alignment horizontal="center" vertical="center" wrapText="1"/>
    </xf>
    <xf numFmtId="0" fontId="24" fillId="2" borderId="67" xfId="0" applyFont="1" applyFill="1" applyBorder="1" applyAlignment="1">
      <alignment horizontal="center" vertical="center" wrapText="1"/>
    </xf>
    <xf numFmtId="0" fontId="42" fillId="0" borderId="46" xfId="14" applyFont="1" applyFill="1" applyBorder="1" applyAlignment="1">
      <alignment horizontal="left" vertical="center" wrapText="1" shrinkToFit="1"/>
    </xf>
    <xf numFmtId="0" fontId="23" fillId="0" borderId="14" xfId="0" applyFont="1" applyBorder="1" applyAlignment="1">
      <alignment horizontal="center" vertical="center" shrinkToFit="1"/>
    </xf>
    <xf numFmtId="0" fontId="23" fillId="0" borderId="13" xfId="0" applyFont="1" applyBorder="1" applyAlignment="1">
      <alignment horizontal="center" vertical="center" shrinkToFit="1"/>
    </xf>
    <xf numFmtId="0" fontId="23" fillId="0" borderId="12" xfId="0" applyFont="1" applyBorder="1" applyAlignment="1">
      <alignment horizontal="center" vertical="center" shrinkToFit="1"/>
    </xf>
    <xf numFmtId="0" fontId="36" fillId="0" borderId="61" xfId="0" quotePrefix="1" applyFont="1" applyBorder="1" applyAlignment="1">
      <alignment horizontal="center" vertical="center" shrinkToFit="1"/>
    </xf>
    <xf numFmtId="0" fontId="12" fillId="0" borderId="2" xfId="0" applyNumberFormat="1" applyFont="1" applyFill="1" applyBorder="1" applyAlignment="1" applyProtection="1">
      <alignment horizontal="center" vertical="center" wrapText="1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24"/>
  <sheetViews>
    <sheetView zoomScaleNormal="100" workbookViewId="0">
      <selection activeCell="I5" sqref="I5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29" t="s">
        <v>201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</row>
    <row r="2" spans="1:12" ht="26.25" thickBot="1" x14ac:dyDescent="0.2">
      <c r="A2" s="230" t="s">
        <v>146</v>
      </c>
      <c r="B2" s="230"/>
      <c r="C2" s="230"/>
      <c r="D2" s="25"/>
      <c r="E2" s="25"/>
      <c r="F2" s="25"/>
      <c r="G2" s="25"/>
      <c r="H2" s="7"/>
      <c r="I2" s="25"/>
      <c r="J2" s="25"/>
      <c r="K2" s="25"/>
      <c r="L2" s="25"/>
    </row>
    <row r="3" spans="1:12" ht="24.75" customHeight="1" x14ac:dyDescent="0.15">
      <c r="A3" s="53" t="s">
        <v>78</v>
      </c>
      <c r="B3" s="54" t="s">
        <v>79</v>
      </c>
      <c r="C3" s="54" t="s">
        <v>80</v>
      </c>
      <c r="D3" s="54" t="s">
        <v>81</v>
      </c>
      <c r="E3" s="54" t="s">
        <v>82</v>
      </c>
      <c r="F3" s="54" t="s">
        <v>83</v>
      </c>
      <c r="G3" s="54" t="s">
        <v>84</v>
      </c>
      <c r="H3" s="54" t="s">
        <v>85</v>
      </c>
      <c r="I3" s="55" t="s">
        <v>86</v>
      </c>
      <c r="J3" s="55" t="s">
        <v>87</v>
      </c>
      <c r="K3" s="55" t="s">
        <v>88</v>
      </c>
      <c r="L3" s="56" t="s">
        <v>7</v>
      </c>
    </row>
    <row r="4" spans="1:12" s="79" customFormat="1" ht="24.75" customHeight="1" x14ac:dyDescent="0.15">
      <c r="A4" s="148" t="s">
        <v>209</v>
      </c>
      <c r="B4" s="149" t="s">
        <v>206</v>
      </c>
      <c r="C4" s="22" t="s">
        <v>210</v>
      </c>
      <c r="D4" s="150" t="s">
        <v>211</v>
      </c>
      <c r="E4" s="151"/>
      <c r="F4" s="152">
        <v>300</v>
      </c>
      <c r="G4" s="150" t="s">
        <v>212</v>
      </c>
      <c r="H4" s="157">
        <v>2136</v>
      </c>
      <c r="I4" s="150" t="s">
        <v>213</v>
      </c>
      <c r="J4" s="150" t="s">
        <v>214</v>
      </c>
      <c r="K4" s="150" t="s">
        <v>215</v>
      </c>
      <c r="L4" s="153"/>
    </row>
    <row r="5" spans="1:12" s="79" customFormat="1" ht="24.75" customHeight="1" x14ac:dyDescent="0.15">
      <c r="A5" s="148"/>
      <c r="B5" s="149"/>
      <c r="C5" s="169" t="s">
        <v>216</v>
      </c>
      <c r="D5" s="150"/>
      <c r="E5" s="163"/>
      <c r="F5" s="164"/>
      <c r="G5" s="162"/>
      <c r="H5" s="165"/>
      <c r="I5" s="150"/>
      <c r="J5" s="150"/>
      <c r="K5" s="150"/>
      <c r="L5" s="166"/>
    </row>
    <row r="6" spans="1:12" s="79" customFormat="1" ht="24.75" customHeight="1" x14ac:dyDescent="0.15">
      <c r="A6" s="148"/>
      <c r="B6" s="149"/>
      <c r="C6" s="161"/>
      <c r="D6" s="150"/>
      <c r="E6" s="163"/>
      <c r="F6" s="164"/>
      <c r="G6" s="162"/>
      <c r="H6" s="165"/>
      <c r="I6" s="150"/>
      <c r="J6" s="150"/>
      <c r="K6" s="150"/>
      <c r="L6" s="166"/>
    </row>
    <row r="7" spans="1:12" s="79" customFormat="1" ht="24.75" customHeight="1" x14ac:dyDescent="0.15">
      <c r="A7" s="148"/>
      <c r="B7" s="149"/>
      <c r="C7" s="161"/>
      <c r="D7" s="150"/>
      <c r="E7" s="163"/>
      <c r="F7" s="164"/>
      <c r="G7" s="162"/>
      <c r="H7" s="165"/>
      <c r="I7" s="150"/>
      <c r="J7" s="162"/>
      <c r="K7" s="162"/>
      <c r="L7" s="166"/>
    </row>
    <row r="8" spans="1:12" s="79" customFormat="1" ht="24.75" customHeight="1" x14ac:dyDescent="0.15">
      <c r="A8" s="148"/>
      <c r="B8" s="149"/>
      <c r="C8" s="161"/>
      <c r="D8" s="150"/>
      <c r="E8" s="163"/>
      <c r="F8" s="164"/>
      <c r="G8" s="162"/>
      <c r="H8" s="165"/>
      <c r="I8" s="150"/>
      <c r="J8" s="162"/>
      <c r="K8" s="162"/>
      <c r="L8" s="166"/>
    </row>
    <row r="9" spans="1:12" s="79" customFormat="1" ht="24.75" customHeight="1" x14ac:dyDescent="0.15">
      <c r="A9" s="148"/>
      <c r="B9" s="149"/>
      <c r="C9" s="161"/>
      <c r="D9" s="150"/>
      <c r="E9" s="163"/>
      <c r="F9" s="164"/>
      <c r="G9" s="162"/>
      <c r="H9" s="165"/>
      <c r="I9" s="150"/>
      <c r="J9" s="162"/>
      <c r="K9" s="162"/>
      <c r="L9" s="166"/>
    </row>
    <row r="10" spans="1:12" s="79" customFormat="1" ht="24.75" customHeight="1" x14ac:dyDescent="0.15">
      <c r="A10" s="148"/>
      <c r="B10" s="149"/>
      <c r="C10" s="161"/>
      <c r="D10" s="150"/>
      <c r="E10" s="163"/>
      <c r="F10" s="164"/>
      <c r="G10" s="162"/>
      <c r="H10" s="165"/>
      <c r="I10" s="150"/>
      <c r="J10" s="162"/>
      <c r="K10" s="162"/>
      <c r="L10" s="166"/>
    </row>
    <row r="11" spans="1:12" s="79" customFormat="1" ht="24.75" customHeight="1" thickBot="1" x14ac:dyDescent="0.2">
      <c r="A11" s="154"/>
      <c r="B11" s="88"/>
      <c r="C11" s="175"/>
      <c r="D11" s="89"/>
      <c r="E11" s="176"/>
      <c r="F11" s="177"/>
      <c r="G11" s="89"/>
      <c r="H11" s="178"/>
      <c r="I11" s="89"/>
      <c r="J11" s="89"/>
      <c r="K11" s="89"/>
      <c r="L11" s="179"/>
    </row>
    <row r="12" spans="1:12" s="79" customFormat="1" ht="24.75" hidden="1" customHeight="1" x14ac:dyDescent="0.15">
      <c r="A12" s="167"/>
      <c r="B12" s="168"/>
      <c r="C12" s="169"/>
      <c r="D12" s="170"/>
      <c r="E12" s="171"/>
      <c r="F12" s="172"/>
      <c r="G12" s="170"/>
      <c r="H12" s="173"/>
      <c r="I12" s="170"/>
      <c r="J12" s="170"/>
      <c r="K12" s="170"/>
      <c r="L12" s="174"/>
    </row>
    <row r="13" spans="1:12" s="79" customFormat="1" ht="24.75" hidden="1" customHeight="1" x14ac:dyDescent="0.15">
      <c r="A13" s="159"/>
      <c r="B13" s="160"/>
      <c r="C13" s="161"/>
      <c r="D13" s="162"/>
      <c r="E13" s="163"/>
      <c r="F13" s="164"/>
      <c r="G13" s="162"/>
      <c r="H13" s="165"/>
      <c r="I13" s="162"/>
      <c r="J13" s="162"/>
      <c r="K13" s="162"/>
      <c r="L13" s="166"/>
    </row>
    <row r="14" spans="1:12" s="79" customFormat="1" ht="24.75" hidden="1" customHeight="1" x14ac:dyDescent="0.15">
      <c r="A14" s="159"/>
      <c r="B14" s="160"/>
      <c r="C14" s="161"/>
      <c r="D14" s="162"/>
      <c r="E14" s="163"/>
      <c r="F14" s="164"/>
      <c r="G14" s="162"/>
      <c r="H14" s="165"/>
      <c r="I14" s="162"/>
      <c r="J14" s="162"/>
      <c r="K14" s="162"/>
      <c r="L14" s="166"/>
    </row>
    <row r="15" spans="1:12" s="79" customFormat="1" ht="24.75" hidden="1" customHeight="1" x14ac:dyDescent="0.15">
      <c r="A15" s="159"/>
      <c r="B15" s="160"/>
      <c r="C15" s="161"/>
      <c r="D15" s="162"/>
      <c r="E15" s="163"/>
      <c r="F15" s="164"/>
      <c r="G15" s="162"/>
      <c r="H15" s="165"/>
      <c r="I15" s="162"/>
      <c r="J15" s="162"/>
      <c r="K15" s="162"/>
      <c r="L15" s="166"/>
    </row>
    <row r="16" spans="1:12" s="79" customFormat="1" ht="24.75" hidden="1" customHeight="1" x14ac:dyDescent="0.15">
      <c r="A16" s="159"/>
      <c r="B16" s="160"/>
      <c r="C16" s="161"/>
      <c r="D16" s="162"/>
      <c r="E16" s="163"/>
      <c r="F16" s="164"/>
      <c r="G16" s="162"/>
      <c r="H16" s="165"/>
      <c r="I16" s="162"/>
      <c r="J16" s="162"/>
      <c r="K16" s="162"/>
      <c r="L16" s="166"/>
    </row>
    <row r="17" spans="1:12" s="79" customFormat="1" ht="24.75" hidden="1" customHeight="1" x14ac:dyDescent="0.15">
      <c r="A17" s="159"/>
      <c r="B17" s="160"/>
      <c r="C17" s="161"/>
      <c r="D17" s="162"/>
      <c r="E17" s="163"/>
      <c r="F17" s="164"/>
      <c r="G17" s="162"/>
      <c r="H17" s="165"/>
      <c r="I17" s="162"/>
      <c r="J17" s="162"/>
      <c r="K17" s="162"/>
      <c r="L17" s="166"/>
    </row>
    <row r="18" spans="1:12" s="79" customFormat="1" ht="24.75" hidden="1" customHeight="1" x14ac:dyDescent="0.15">
      <c r="A18" s="159"/>
      <c r="B18" s="160"/>
      <c r="C18" s="161"/>
      <c r="D18" s="162"/>
      <c r="E18" s="163"/>
      <c r="F18" s="164"/>
      <c r="G18" s="162"/>
      <c r="H18" s="165"/>
      <c r="I18" s="162"/>
      <c r="J18" s="162"/>
      <c r="K18" s="162"/>
      <c r="L18" s="166"/>
    </row>
    <row r="19" spans="1:12" s="79" customFormat="1" ht="24.75" hidden="1" customHeight="1" x14ac:dyDescent="0.15">
      <c r="A19" s="159"/>
      <c r="B19" s="160"/>
      <c r="C19" s="161"/>
      <c r="D19" s="162"/>
      <c r="E19" s="163"/>
      <c r="F19" s="164"/>
      <c r="G19" s="162"/>
      <c r="H19" s="165"/>
      <c r="I19" s="162"/>
      <c r="J19" s="162"/>
      <c r="K19" s="162"/>
      <c r="L19" s="166"/>
    </row>
    <row r="20" spans="1:12" s="79" customFormat="1" ht="24.75" hidden="1" customHeight="1" x14ac:dyDescent="0.15">
      <c r="A20" s="159"/>
      <c r="B20" s="160"/>
      <c r="C20" s="161"/>
      <c r="D20" s="162"/>
      <c r="E20" s="163"/>
      <c r="F20" s="164"/>
      <c r="G20" s="162"/>
      <c r="H20" s="165"/>
      <c r="I20" s="162"/>
      <c r="J20" s="162"/>
      <c r="K20" s="162"/>
      <c r="L20" s="166"/>
    </row>
    <row r="21" spans="1:12" s="79" customFormat="1" ht="24.75" hidden="1" customHeight="1" x14ac:dyDescent="0.15">
      <c r="A21" s="159"/>
      <c r="B21" s="160"/>
      <c r="C21" s="161"/>
      <c r="D21" s="162"/>
      <c r="E21" s="163"/>
      <c r="F21" s="164"/>
      <c r="G21" s="162"/>
      <c r="H21" s="165"/>
      <c r="I21" s="162"/>
      <c r="J21" s="162"/>
      <c r="K21" s="162"/>
      <c r="L21" s="166"/>
    </row>
    <row r="22" spans="1:12" s="79" customFormat="1" ht="24.75" hidden="1" customHeight="1" x14ac:dyDescent="0.15">
      <c r="A22" s="159"/>
      <c r="B22" s="160"/>
      <c r="C22" s="161"/>
      <c r="D22" s="162"/>
      <c r="E22" s="163"/>
      <c r="F22" s="164"/>
      <c r="G22" s="162"/>
      <c r="H22" s="165"/>
      <c r="I22" s="162"/>
      <c r="J22" s="162"/>
      <c r="K22" s="162"/>
      <c r="L22" s="166"/>
    </row>
    <row r="23" spans="1:12" s="79" customFormat="1" ht="24.75" hidden="1" customHeight="1" x14ac:dyDescent="0.15">
      <c r="A23" s="159"/>
      <c r="B23" s="160"/>
      <c r="C23" s="161"/>
      <c r="D23" s="162"/>
      <c r="E23" s="163"/>
      <c r="F23" s="164"/>
      <c r="G23" s="162"/>
      <c r="H23" s="165"/>
      <c r="I23" s="162"/>
      <c r="J23" s="162"/>
      <c r="K23" s="162"/>
      <c r="L23" s="166"/>
    </row>
    <row r="24" spans="1:12" s="75" customFormat="1" ht="24.75" hidden="1" customHeight="1" thickBot="1" x14ac:dyDescent="0.2">
      <c r="A24" s="154"/>
      <c r="B24" s="88"/>
      <c r="C24" s="155"/>
      <c r="D24" s="156"/>
      <c r="E24" s="147"/>
      <c r="F24" s="156"/>
      <c r="G24" s="156"/>
      <c r="H24" s="158"/>
      <c r="I24" s="89"/>
      <c r="J24" s="89"/>
      <c r="K24" s="89"/>
      <c r="L24" s="90"/>
    </row>
  </sheetData>
  <autoFilter ref="A3:L3" xr:uid="{00000000-0009-0000-0000-000000000000}">
    <sortState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B5" sqref="B5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4.77734375" style="1" bestFit="1" customWidth="1"/>
    <col min="7" max="7" width="8.88671875" style="1" bestFit="1" customWidth="1"/>
    <col min="8" max="8" width="14.77734375" style="1" bestFit="1" customWidth="1"/>
    <col min="9" max="9" width="24.44140625" style="3" bestFit="1" customWidth="1"/>
    <col min="10" max="16384" width="8.88671875" style="12"/>
  </cols>
  <sheetData>
    <row r="1" spans="1:9" ht="25.5" x14ac:dyDescent="0.15">
      <c r="A1" s="231" t="s">
        <v>77</v>
      </c>
      <c r="B1" s="231"/>
      <c r="C1" s="231"/>
      <c r="D1" s="231"/>
      <c r="E1" s="231"/>
      <c r="F1" s="231"/>
      <c r="G1" s="231"/>
      <c r="H1" s="231"/>
      <c r="I1" s="231"/>
    </row>
    <row r="2" spans="1:9" ht="25.5" x14ac:dyDescent="0.15">
      <c r="A2" s="230" t="s">
        <v>146</v>
      </c>
      <c r="B2" s="230"/>
      <c r="C2" s="230"/>
      <c r="D2" s="20"/>
      <c r="E2" s="20"/>
      <c r="F2" s="20"/>
      <c r="G2" s="20"/>
      <c r="H2" s="20"/>
      <c r="I2" s="24" t="s">
        <v>76</v>
      </c>
    </row>
    <row r="3" spans="1:9" ht="26.25" customHeight="1" x14ac:dyDescent="0.15">
      <c r="A3" s="261" t="s">
        <v>75</v>
      </c>
      <c r="B3" s="259" t="s">
        <v>74</v>
      </c>
      <c r="C3" s="259" t="s">
        <v>73</v>
      </c>
      <c r="D3" s="259" t="s">
        <v>72</v>
      </c>
      <c r="E3" s="257" t="s">
        <v>71</v>
      </c>
      <c r="F3" s="258"/>
      <c r="G3" s="257" t="s">
        <v>70</v>
      </c>
      <c r="H3" s="258"/>
      <c r="I3" s="259" t="s">
        <v>69</v>
      </c>
    </row>
    <row r="4" spans="1:9" ht="28.5" customHeight="1" x14ac:dyDescent="0.15">
      <c r="A4" s="262"/>
      <c r="B4" s="260"/>
      <c r="C4" s="260"/>
      <c r="D4" s="260"/>
      <c r="E4" s="23" t="s">
        <v>68</v>
      </c>
      <c r="F4" s="23" t="s">
        <v>72</v>
      </c>
      <c r="G4" s="23" t="s">
        <v>68</v>
      </c>
      <c r="H4" s="23" t="s">
        <v>72</v>
      </c>
      <c r="I4" s="260"/>
    </row>
    <row r="5" spans="1:9" ht="28.5" customHeight="1" x14ac:dyDescent="0.15">
      <c r="A5" s="280" t="s">
        <v>292</v>
      </c>
      <c r="B5" s="22" t="s">
        <v>288</v>
      </c>
      <c r="C5" s="6" t="s">
        <v>289</v>
      </c>
      <c r="D5" s="6" t="s">
        <v>290</v>
      </c>
      <c r="E5" s="71">
        <v>33120000</v>
      </c>
      <c r="F5" s="6" t="s">
        <v>290</v>
      </c>
      <c r="G5" s="71">
        <v>19728000</v>
      </c>
      <c r="H5" s="6" t="s">
        <v>290</v>
      </c>
      <c r="I5" s="6" t="s">
        <v>291</v>
      </c>
    </row>
  </sheetData>
  <mergeCells count="9">
    <mergeCell ref="A1:I1"/>
    <mergeCell ref="E3:F3"/>
    <mergeCell ref="G3:H3"/>
    <mergeCell ref="I3:I4"/>
    <mergeCell ref="D3:D4"/>
    <mergeCell ref="C3:C4"/>
    <mergeCell ref="B3:B4"/>
    <mergeCell ref="A3:A4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5"/>
  <sheetViews>
    <sheetView zoomScale="115" zoomScaleNormal="115" workbookViewId="0">
      <selection activeCell="C11" sqref="C11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29" t="s">
        <v>202</v>
      </c>
      <c r="B1" s="229"/>
      <c r="C1" s="229"/>
      <c r="D1" s="229"/>
      <c r="E1" s="229"/>
      <c r="F1" s="229"/>
      <c r="G1" s="229"/>
      <c r="H1" s="229"/>
      <c r="I1" s="229"/>
    </row>
    <row r="2" spans="1:12" ht="26.25" thickBot="1" x14ac:dyDescent="0.2">
      <c r="A2" s="230" t="s">
        <v>146</v>
      </c>
      <c r="B2" s="230"/>
      <c r="C2" s="230"/>
      <c r="D2" s="25"/>
      <c r="E2" s="25"/>
      <c r="F2" s="25"/>
      <c r="G2" s="25"/>
      <c r="H2" s="25"/>
      <c r="I2" s="25"/>
    </row>
    <row r="3" spans="1:12" ht="24" customHeight="1" x14ac:dyDescent="0.15">
      <c r="A3" s="57" t="s">
        <v>89</v>
      </c>
      <c r="B3" s="58" t="s">
        <v>90</v>
      </c>
      <c r="C3" s="59" t="s">
        <v>91</v>
      </c>
      <c r="D3" s="59" t="s">
        <v>92</v>
      </c>
      <c r="E3" s="60" t="s">
        <v>93</v>
      </c>
      <c r="F3" s="59" t="s">
        <v>94</v>
      </c>
      <c r="G3" s="59" t="s">
        <v>95</v>
      </c>
      <c r="H3" s="59" t="s">
        <v>96</v>
      </c>
      <c r="I3" s="61" t="s">
        <v>97</v>
      </c>
    </row>
    <row r="4" spans="1:12" ht="24" customHeight="1" x14ac:dyDescent="0.15">
      <c r="A4" s="133">
        <v>2025</v>
      </c>
      <c r="B4" s="102" t="s">
        <v>206</v>
      </c>
      <c r="C4" s="105" t="s">
        <v>207</v>
      </c>
      <c r="D4" s="103" t="s">
        <v>126</v>
      </c>
      <c r="E4" s="104">
        <v>660</v>
      </c>
      <c r="F4" s="105" t="s">
        <v>146</v>
      </c>
      <c r="G4" s="106" t="s">
        <v>148</v>
      </c>
      <c r="H4" s="106" t="s">
        <v>198</v>
      </c>
      <c r="I4" s="74"/>
    </row>
    <row r="5" spans="1:12" s="82" customFormat="1" ht="24" customHeight="1" thickBot="1" x14ac:dyDescent="0.2">
      <c r="A5" s="180">
        <v>2025</v>
      </c>
      <c r="B5" s="181" t="s">
        <v>206</v>
      </c>
      <c r="C5" s="226" t="s">
        <v>208</v>
      </c>
      <c r="D5" s="145" t="s">
        <v>126</v>
      </c>
      <c r="E5" s="182">
        <v>525</v>
      </c>
      <c r="F5" s="146" t="s">
        <v>146</v>
      </c>
      <c r="G5" s="147" t="s">
        <v>224</v>
      </c>
      <c r="H5" s="147" t="s">
        <v>225</v>
      </c>
      <c r="I5" s="90"/>
      <c r="J5" s="83"/>
      <c r="K5" s="84"/>
      <c r="L5" s="83"/>
    </row>
  </sheetData>
  <autoFilter ref="A3:I3" xr:uid="{00000000-0009-0000-0000-000001000000}">
    <sortState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C31" sqref="C31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29" t="s">
        <v>203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26.25" thickBot="1" x14ac:dyDescent="0.2">
      <c r="A2" s="230" t="s">
        <v>146</v>
      </c>
      <c r="B2" s="230"/>
      <c r="C2" s="230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3" ht="27.75" customHeight="1" x14ac:dyDescent="0.15">
      <c r="A3" s="57" t="s">
        <v>78</v>
      </c>
      <c r="B3" s="58" t="s">
        <v>79</v>
      </c>
      <c r="C3" s="59" t="s">
        <v>98</v>
      </c>
      <c r="D3" s="59" t="s">
        <v>99</v>
      </c>
      <c r="E3" s="59" t="s">
        <v>81</v>
      </c>
      <c r="F3" s="58" t="s">
        <v>100</v>
      </c>
      <c r="G3" s="58" t="s">
        <v>101</v>
      </c>
      <c r="H3" s="58" t="s">
        <v>102</v>
      </c>
      <c r="I3" s="58" t="s">
        <v>103</v>
      </c>
      <c r="J3" s="59" t="s">
        <v>86</v>
      </c>
      <c r="K3" s="59" t="s">
        <v>87</v>
      </c>
      <c r="L3" s="59" t="s">
        <v>88</v>
      </c>
      <c r="M3" s="61" t="s">
        <v>104</v>
      </c>
    </row>
    <row r="4" spans="1:13" s="73" customFormat="1" ht="27.75" customHeight="1" x14ac:dyDescent="0.15">
      <c r="A4" s="116" t="s">
        <v>130</v>
      </c>
      <c r="B4" s="117" t="s">
        <v>206</v>
      </c>
      <c r="C4" s="126" t="s">
        <v>217</v>
      </c>
      <c r="D4" s="118" t="s">
        <v>218</v>
      </c>
      <c r="E4" s="118" t="s">
        <v>126</v>
      </c>
      <c r="F4" s="125">
        <v>7690</v>
      </c>
      <c r="G4" s="125" t="s">
        <v>200</v>
      </c>
      <c r="H4" s="125" t="s">
        <v>200</v>
      </c>
      <c r="I4" s="125">
        <v>7690</v>
      </c>
      <c r="J4" s="118" t="s">
        <v>146</v>
      </c>
      <c r="K4" s="118" t="s">
        <v>148</v>
      </c>
      <c r="L4" s="118" t="s">
        <v>198</v>
      </c>
      <c r="M4" s="119"/>
    </row>
    <row r="5" spans="1:13" s="73" customFormat="1" ht="27.75" customHeight="1" x14ac:dyDescent="0.15">
      <c r="A5" s="116" t="s">
        <v>130</v>
      </c>
      <c r="B5" s="117" t="s">
        <v>206</v>
      </c>
      <c r="C5" s="126" t="s">
        <v>219</v>
      </c>
      <c r="D5" s="118" t="s">
        <v>220</v>
      </c>
      <c r="E5" s="118" t="s">
        <v>221</v>
      </c>
      <c r="F5" s="125">
        <v>6510</v>
      </c>
      <c r="G5" s="125" t="s">
        <v>200</v>
      </c>
      <c r="H5" s="125" t="s">
        <v>200</v>
      </c>
      <c r="I5" s="125">
        <v>6510</v>
      </c>
      <c r="J5" s="118" t="s">
        <v>146</v>
      </c>
      <c r="K5" s="118" t="s">
        <v>222</v>
      </c>
      <c r="L5" s="118" t="s">
        <v>223</v>
      </c>
      <c r="M5" s="119"/>
    </row>
    <row r="6" spans="1:13" s="73" customFormat="1" ht="27.75" customHeight="1" x14ac:dyDescent="0.15">
      <c r="A6" s="116"/>
      <c r="B6" s="117"/>
      <c r="C6" s="126" t="s">
        <v>216</v>
      </c>
      <c r="D6" s="118"/>
      <c r="E6" s="118"/>
      <c r="F6" s="125"/>
      <c r="G6" s="125"/>
      <c r="H6" s="125"/>
      <c r="I6" s="125"/>
      <c r="J6" s="118"/>
      <c r="K6" s="118"/>
      <c r="L6" s="118"/>
      <c r="M6" s="119"/>
    </row>
    <row r="7" spans="1:13" s="73" customFormat="1" ht="27.75" customHeight="1" x14ac:dyDescent="0.15">
      <c r="A7" s="116"/>
      <c r="B7" s="117"/>
      <c r="C7" s="115"/>
      <c r="D7" s="118"/>
      <c r="E7" s="118"/>
      <c r="F7" s="125"/>
      <c r="G7" s="125"/>
      <c r="H7" s="125"/>
      <c r="I7" s="125"/>
      <c r="J7" s="118"/>
      <c r="K7" s="118"/>
      <c r="L7" s="118"/>
      <c r="M7" s="119"/>
    </row>
    <row r="8" spans="1:13" s="73" customFormat="1" ht="27.75" customHeight="1" x14ac:dyDescent="0.15">
      <c r="A8" s="116"/>
      <c r="B8" s="117"/>
      <c r="C8" s="115"/>
      <c r="D8" s="118"/>
      <c r="E8" s="118"/>
      <c r="F8" s="125"/>
      <c r="G8" s="125"/>
      <c r="H8" s="125"/>
      <c r="I8" s="125"/>
      <c r="J8" s="118"/>
      <c r="K8" s="118"/>
      <c r="L8" s="118"/>
      <c r="M8" s="119"/>
    </row>
    <row r="9" spans="1:13" s="73" customFormat="1" ht="27.75" customHeight="1" thickBot="1" x14ac:dyDescent="0.2">
      <c r="A9" s="120"/>
      <c r="B9" s="121"/>
      <c r="C9" s="122"/>
      <c r="D9" s="123"/>
      <c r="E9" s="123"/>
      <c r="F9" s="121"/>
      <c r="G9" s="121"/>
      <c r="H9" s="121"/>
      <c r="I9" s="121"/>
      <c r="J9" s="123"/>
      <c r="K9" s="123"/>
      <c r="L9" s="123"/>
      <c r="M9" s="124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B4" sqref="B4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1" t="s">
        <v>54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ht="26.25" thickBot="1" x14ac:dyDescent="0.2">
      <c r="A2" s="230" t="s">
        <v>146</v>
      </c>
      <c r="B2" s="230"/>
      <c r="C2" s="230"/>
      <c r="D2" s="27"/>
      <c r="E2" s="27"/>
      <c r="F2" s="43"/>
      <c r="G2" s="43"/>
      <c r="H2" s="43"/>
      <c r="I2" s="43"/>
      <c r="J2" s="232" t="s">
        <v>53</v>
      </c>
      <c r="K2" s="232"/>
    </row>
    <row r="3" spans="1:11" ht="22.5" customHeight="1" x14ac:dyDescent="0.15">
      <c r="A3" s="44" t="s">
        <v>52</v>
      </c>
      <c r="B3" s="38" t="s">
        <v>51</v>
      </c>
      <c r="C3" s="38" t="s">
        <v>50</v>
      </c>
      <c r="D3" s="38" t="s">
        <v>49</v>
      </c>
      <c r="E3" s="38" t="s">
        <v>48</v>
      </c>
      <c r="F3" s="38" t="s">
        <v>47</v>
      </c>
      <c r="G3" s="38" t="s">
        <v>46</v>
      </c>
      <c r="H3" s="38" t="s">
        <v>45</v>
      </c>
      <c r="I3" s="38" t="s">
        <v>44</v>
      </c>
      <c r="J3" s="38" t="s">
        <v>43</v>
      </c>
      <c r="K3" s="42" t="s">
        <v>42</v>
      </c>
    </row>
    <row r="4" spans="1:11" ht="42" customHeight="1" thickBot="1" x14ac:dyDescent="0.2">
      <c r="A4" s="45"/>
      <c r="B4" s="46" t="s">
        <v>116</v>
      </c>
      <c r="C4" s="47"/>
      <c r="D4" s="62"/>
      <c r="E4" s="63"/>
      <c r="F4" s="64"/>
      <c r="G4" s="65"/>
      <c r="H4" s="66"/>
      <c r="I4" s="66"/>
      <c r="J4" s="66"/>
      <c r="K4" s="67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A2" sqref="A2:C2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1" t="s">
        <v>67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ht="26.25" thickBot="1" x14ac:dyDescent="0.2">
      <c r="A2" s="230" t="s">
        <v>146</v>
      </c>
      <c r="B2" s="230"/>
      <c r="C2" s="230"/>
      <c r="D2" s="27"/>
      <c r="E2" s="27"/>
      <c r="F2" s="43"/>
      <c r="G2" s="43"/>
      <c r="H2" s="43"/>
      <c r="I2" s="43"/>
      <c r="J2" s="232" t="s">
        <v>66</v>
      </c>
      <c r="K2" s="232"/>
    </row>
    <row r="3" spans="1:11" ht="22.5" customHeight="1" x14ac:dyDescent="0.15">
      <c r="A3" s="44" t="s">
        <v>65</v>
      </c>
      <c r="B3" s="38" t="s">
        <v>64</v>
      </c>
      <c r="C3" s="38" t="s">
        <v>63</v>
      </c>
      <c r="D3" s="38" t="s">
        <v>62</v>
      </c>
      <c r="E3" s="38" t="s">
        <v>61</v>
      </c>
      <c r="F3" s="38" t="s">
        <v>60</v>
      </c>
      <c r="G3" s="38" t="s">
        <v>59</v>
      </c>
      <c r="H3" s="38" t="s">
        <v>58</v>
      </c>
      <c r="I3" s="38" t="s">
        <v>57</v>
      </c>
      <c r="J3" s="38" t="s">
        <v>56</v>
      </c>
      <c r="K3" s="42" t="s">
        <v>55</v>
      </c>
    </row>
    <row r="4" spans="1:11" ht="47.25" customHeight="1" thickBot="1" x14ac:dyDescent="0.2">
      <c r="A4" s="45"/>
      <c r="B4" s="46" t="s">
        <v>115</v>
      </c>
      <c r="C4" s="47"/>
      <c r="D4" s="48"/>
      <c r="E4" s="49"/>
      <c r="F4" s="49"/>
      <c r="G4" s="50"/>
      <c r="H4" s="50"/>
      <c r="I4" s="47"/>
      <c r="J4" s="51"/>
      <c r="K4" s="52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"/>
  <sheetViews>
    <sheetView zoomScale="115" zoomScaleNormal="115" workbookViewId="0">
      <selection activeCell="C11" sqref="C11"/>
    </sheetView>
  </sheetViews>
  <sheetFormatPr defaultRowHeight="13.5" x14ac:dyDescent="0.15"/>
  <cols>
    <col min="1" max="1" width="4" style="13" bestFit="1" customWidth="1"/>
    <col min="2" max="2" width="15.109375" style="15" hidden="1" customWidth="1"/>
    <col min="3" max="3" width="42.6640625" style="16" customWidth="1"/>
    <col min="4" max="4" width="13.33203125" style="219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0" ht="25.5" x14ac:dyDescent="0.15">
      <c r="B1" s="233" t="s">
        <v>205</v>
      </c>
      <c r="C1" s="233"/>
      <c r="D1" s="233"/>
      <c r="E1" s="233"/>
      <c r="F1" s="233"/>
      <c r="G1" s="233"/>
      <c r="H1" s="233"/>
      <c r="I1" s="233"/>
      <c r="J1" s="233"/>
    </row>
    <row r="2" spans="1:10" ht="19.5" customHeight="1" thickBot="1" x14ac:dyDescent="0.2">
      <c r="B2" s="230" t="s">
        <v>146</v>
      </c>
      <c r="C2" s="234"/>
      <c r="D2" s="234"/>
      <c r="E2" s="31"/>
      <c r="F2" s="31"/>
      <c r="G2" s="31"/>
      <c r="H2" s="31"/>
      <c r="I2" s="31"/>
      <c r="J2" s="32" t="s">
        <v>16</v>
      </c>
    </row>
    <row r="3" spans="1:10" ht="24.75" customHeight="1" x14ac:dyDescent="0.15">
      <c r="A3" s="91" t="s">
        <v>105</v>
      </c>
      <c r="B3" s="92" t="s">
        <v>1</v>
      </c>
      <c r="C3" s="34" t="s">
        <v>2</v>
      </c>
      <c r="D3" s="217" t="s">
        <v>11</v>
      </c>
      <c r="E3" s="35" t="s">
        <v>12</v>
      </c>
      <c r="F3" s="35" t="s">
        <v>17</v>
      </c>
      <c r="G3" s="35" t="s">
        <v>13</v>
      </c>
      <c r="H3" s="35" t="s">
        <v>14</v>
      </c>
      <c r="I3" s="35" t="s">
        <v>15</v>
      </c>
      <c r="J3" s="36" t="s">
        <v>18</v>
      </c>
    </row>
    <row r="4" spans="1:10" s="100" customFormat="1" ht="24" customHeight="1" x14ac:dyDescent="0.15">
      <c r="A4" s="136">
        <v>1</v>
      </c>
      <c r="B4" s="2" t="s">
        <v>19</v>
      </c>
      <c r="C4" s="87" t="s">
        <v>226</v>
      </c>
      <c r="D4" s="86" t="s">
        <v>193</v>
      </c>
      <c r="E4" s="81">
        <v>1620000</v>
      </c>
      <c r="F4" s="71"/>
      <c r="G4" s="99">
        <v>135000</v>
      </c>
      <c r="H4" s="71"/>
      <c r="I4" s="71">
        <f>G4</f>
        <v>135000</v>
      </c>
      <c r="J4" s="143"/>
    </row>
    <row r="5" spans="1:10" s="144" customFormat="1" ht="24" customHeight="1" x14ac:dyDescent="0.15">
      <c r="A5" s="136">
        <v>2</v>
      </c>
      <c r="B5" s="2"/>
      <c r="C5" s="87" t="s">
        <v>227</v>
      </c>
      <c r="D5" s="218" t="s">
        <v>197</v>
      </c>
      <c r="E5" s="263">
        <v>33120000</v>
      </c>
      <c r="F5" s="71"/>
      <c r="G5" s="99">
        <v>1380000</v>
      </c>
      <c r="H5" s="71"/>
      <c r="I5" s="71">
        <v>1380000</v>
      </c>
      <c r="J5" s="143"/>
    </row>
    <row r="6" spans="1:10" s="144" customFormat="1" ht="24" customHeight="1" x14ac:dyDescent="0.15">
      <c r="A6" s="136">
        <v>3</v>
      </c>
      <c r="B6" s="2"/>
      <c r="C6" s="87" t="s">
        <v>191</v>
      </c>
      <c r="D6" s="218" t="s">
        <v>197</v>
      </c>
      <c r="E6" s="264"/>
      <c r="F6" s="71"/>
      <c r="G6" s="99">
        <v>1500000</v>
      </c>
      <c r="H6" s="71"/>
      <c r="I6" s="71">
        <v>1500000</v>
      </c>
      <c r="J6" s="143"/>
    </row>
    <row r="7" spans="1:10" s="100" customFormat="1" ht="24" customHeight="1" x14ac:dyDescent="0.15">
      <c r="A7" s="136">
        <v>4</v>
      </c>
      <c r="B7" s="2" t="s">
        <v>19</v>
      </c>
      <c r="C7" s="87" t="s">
        <v>228</v>
      </c>
      <c r="D7" s="86" t="s">
        <v>194</v>
      </c>
      <c r="E7" s="81">
        <v>2985000</v>
      </c>
      <c r="F7" s="71"/>
      <c r="G7" s="99">
        <v>232510</v>
      </c>
      <c r="H7" s="71"/>
      <c r="I7" s="71">
        <f>G7</f>
        <v>232510</v>
      </c>
      <c r="J7" s="143"/>
    </row>
    <row r="8" spans="1:10" s="144" customFormat="1" ht="24" customHeight="1" x14ac:dyDescent="0.15">
      <c r="A8" s="136">
        <v>5</v>
      </c>
      <c r="B8" s="2"/>
      <c r="C8" s="87" t="s">
        <v>229</v>
      </c>
      <c r="D8" s="86" t="s">
        <v>193</v>
      </c>
      <c r="E8" s="81">
        <v>4860000</v>
      </c>
      <c r="F8" s="71"/>
      <c r="G8" s="99">
        <v>405000</v>
      </c>
      <c r="H8" s="71"/>
      <c r="I8" s="71">
        <v>405000</v>
      </c>
      <c r="J8" s="143"/>
    </row>
    <row r="9" spans="1:10" s="144" customFormat="1" ht="24" customHeight="1" x14ac:dyDescent="0.15">
      <c r="A9" s="136">
        <v>6</v>
      </c>
      <c r="B9" s="2"/>
      <c r="C9" s="87" t="s">
        <v>230</v>
      </c>
      <c r="D9" s="86" t="s">
        <v>194</v>
      </c>
      <c r="E9" s="81">
        <v>6600000</v>
      </c>
      <c r="F9" s="71"/>
      <c r="G9" s="99">
        <v>550000</v>
      </c>
      <c r="H9" s="71"/>
      <c r="I9" s="71">
        <v>550000</v>
      </c>
      <c r="J9" s="143"/>
    </row>
    <row r="10" spans="1:10" s="144" customFormat="1" ht="24" customHeight="1" x14ac:dyDescent="0.15">
      <c r="A10" s="136">
        <v>7</v>
      </c>
      <c r="B10" s="2"/>
      <c r="C10" s="87" t="s">
        <v>231</v>
      </c>
      <c r="D10" s="218" t="s">
        <v>124</v>
      </c>
      <c r="E10" s="81">
        <v>3600000</v>
      </c>
      <c r="F10" s="71"/>
      <c r="G10" s="99">
        <v>300000</v>
      </c>
      <c r="H10" s="71"/>
      <c r="I10" s="99">
        <v>300000</v>
      </c>
      <c r="J10" s="143"/>
    </row>
    <row r="11" spans="1:10" s="144" customFormat="1" ht="24" customHeight="1" x14ac:dyDescent="0.15">
      <c r="A11" s="136">
        <v>8</v>
      </c>
      <c r="B11" s="2"/>
      <c r="C11" s="87" t="s">
        <v>190</v>
      </c>
      <c r="D11" s="216" t="s">
        <v>143</v>
      </c>
      <c r="E11" s="71">
        <v>54280000</v>
      </c>
      <c r="F11" s="71"/>
      <c r="G11" s="220">
        <v>4720000</v>
      </c>
      <c r="H11" s="220"/>
      <c r="I11" s="220">
        <f>G11</f>
        <v>4720000</v>
      </c>
      <c r="J11" s="143"/>
    </row>
    <row r="12" spans="1:10" s="100" customFormat="1" ht="24" customHeight="1" x14ac:dyDescent="0.15">
      <c r="A12" s="136">
        <v>9</v>
      </c>
      <c r="B12" s="2" t="s">
        <v>19</v>
      </c>
      <c r="C12" s="87" t="s">
        <v>232</v>
      </c>
      <c r="D12" s="86" t="s">
        <v>196</v>
      </c>
      <c r="E12" s="81">
        <v>3102000</v>
      </c>
      <c r="F12" s="71"/>
      <c r="G12" s="99">
        <v>258500</v>
      </c>
      <c r="H12" s="71"/>
      <c r="I12" s="71">
        <f>G12</f>
        <v>258500</v>
      </c>
      <c r="J12" s="143"/>
    </row>
    <row r="13" spans="1:10" s="100" customFormat="1" ht="24" customHeight="1" x14ac:dyDescent="0.15">
      <c r="A13" s="136">
        <v>10</v>
      </c>
      <c r="B13" s="2" t="s">
        <v>19</v>
      </c>
      <c r="C13" s="87" t="s">
        <v>234</v>
      </c>
      <c r="D13" s="86" t="s">
        <v>195</v>
      </c>
      <c r="E13" s="80">
        <v>3102000</v>
      </c>
      <c r="F13" s="71"/>
      <c r="G13" s="99">
        <v>258500</v>
      </c>
      <c r="H13" s="71"/>
      <c r="I13" s="71">
        <f t="shared" ref="I13" si="0">G13</f>
        <v>258500</v>
      </c>
      <c r="J13" s="143"/>
    </row>
    <row r="14" spans="1:10" s="144" customFormat="1" ht="24" customHeight="1" x14ac:dyDescent="0.15">
      <c r="A14" s="136">
        <v>11</v>
      </c>
      <c r="B14" s="265"/>
      <c r="C14" s="266" t="s">
        <v>192</v>
      </c>
      <c r="D14" s="267" t="s">
        <v>236</v>
      </c>
      <c r="E14" s="268">
        <v>1060000</v>
      </c>
      <c r="F14" s="269"/>
      <c r="G14" s="270">
        <v>987000</v>
      </c>
      <c r="H14" s="269"/>
      <c r="I14" s="269">
        <v>987000</v>
      </c>
      <c r="J14" s="271"/>
    </row>
    <row r="15" spans="1:10" s="144" customFormat="1" ht="24" customHeight="1" x14ac:dyDescent="0.15">
      <c r="A15" s="136">
        <v>12</v>
      </c>
      <c r="B15" s="265"/>
      <c r="C15" s="266" t="s">
        <v>235</v>
      </c>
      <c r="D15" s="267" t="s">
        <v>237</v>
      </c>
      <c r="E15" s="268">
        <v>104654000</v>
      </c>
      <c r="F15" s="269"/>
      <c r="G15" s="270">
        <v>7213000</v>
      </c>
      <c r="H15" s="269"/>
      <c r="I15" s="270">
        <v>7213000</v>
      </c>
      <c r="J15" s="271"/>
    </row>
    <row r="16" spans="1:10" ht="24" customHeight="1" thickBot="1" x14ac:dyDescent="0.2">
      <c r="A16" s="215">
        <v>13</v>
      </c>
      <c r="B16" s="221"/>
      <c r="C16" s="222" t="s">
        <v>233</v>
      </c>
      <c r="D16" s="223" t="s">
        <v>141</v>
      </c>
      <c r="E16" s="101">
        <v>994687780</v>
      </c>
      <c r="F16" s="224"/>
      <c r="G16" s="224">
        <v>73903500</v>
      </c>
      <c r="H16" s="224"/>
      <c r="I16" s="224">
        <v>73903500</v>
      </c>
      <c r="J16" s="225"/>
    </row>
  </sheetData>
  <mergeCells count="3">
    <mergeCell ref="B1:J1"/>
    <mergeCell ref="B2:D2"/>
    <mergeCell ref="E5:E6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6" sqref="D16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31" t="s">
        <v>204</v>
      </c>
      <c r="C1" s="231"/>
      <c r="D1" s="231"/>
      <c r="E1" s="231"/>
      <c r="F1" s="231"/>
      <c r="G1" s="231"/>
      <c r="H1" s="231"/>
      <c r="I1" s="231"/>
      <c r="J1" s="231"/>
    </row>
    <row r="2" spans="1:10" ht="25.5" customHeight="1" thickBot="1" x14ac:dyDescent="0.2">
      <c r="A2" s="230" t="s">
        <v>146</v>
      </c>
      <c r="B2" s="230"/>
      <c r="C2" s="230"/>
      <c r="D2" s="28"/>
      <c r="E2" s="29"/>
      <c r="F2" s="29"/>
      <c r="G2" s="30"/>
      <c r="H2" s="30"/>
      <c r="I2" s="232" t="s">
        <v>0</v>
      </c>
      <c r="J2" s="232"/>
    </row>
    <row r="3" spans="1:10" ht="30" customHeight="1" x14ac:dyDescent="0.15">
      <c r="A3" s="33" t="s">
        <v>105</v>
      </c>
      <c r="B3" s="37" t="s">
        <v>2</v>
      </c>
      <c r="C3" s="38" t="s">
        <v>9</v>
      </c>
      <c r="D3" s="39" t="s">
        <v>3</v>
      </c>
      <c r="E3" s="40" t="s">
        <v>4</v>
      </c>
      <c r="F3" s="40" t="s">
        <v>5</v>
      </c>
      <c r="G3" s="40" t="s">
        <v>6</v>
      </c>
      <c r="H3" s="41" t="s">
        <v>10</v>
      </c>
      <c r="I3" s="40" t="s">
        <v>8</v>
      </c>
      <c r="J3" s="42" t="s">
        <v>7</v>
      </c>
    </row>
    <row r="4" spans="1:10" s="73" customFormat="1" ht="30" customHeight="1" x14ac:dyDescent="0.15">
      <c r="A4" s="136">
        <v>1</v>
      </c>
      <c r="B4" s="87" t="s">
        <v>131</v>
      </c>
      <c r="C4" s="86" t="s">
        <v>125</v>
      </c>
      <c r="D4" s="81">
        <v>6270000</v>
      </c>
      <c r="E4" s="139">
        <v>45644</v>
      </c>
      <c r="F4" s="139">
        <v>45658</v>
      </c>
      <c r="G4" s="139">
        <v>46022</v>
      </c>
      <c r="H4" s="139">
        <v>45747</v>
      </c>
      <c r="I4" s="139">
        <v>45748</v>
      </c>
      <c r="J4" s="138"/>
    </row>
    <row r="5" spans="1:10" s="73" customFormat="1" ht="30" customHeight="1" x14ac:dyDescent="0.15">
      <c r="A5" s="136">
        <v>2</v>
      </c>
      <c r="B5" s="87" t="s">
        <v>132</v>
      </c>
      <c r="C5" s="86" t="s">
        <v>120</v>
      </c>
      <c r="D5" s="81">
        <v>2985000</v>
      </c>
      <c r="E5" s="139">
        <v>45644</v>
      </c>
      <c r="F5" s="139">
        <v>45658</v>
      </c>
      <c r="G5" s="139">
        <v>46022</v>
      </c>
      <c r="H5" s="139">
        <v>45747</v>
      </c>
      <c r="I5" s="139">
        <v>45748</v>
      </c>
      <c r="J5" s="138"/>
    </row>
    <row r="6" spans="1:10" s="73" customFormat="1" ht="30" customHeight="1" x14ac:dyDescent="0.15">
      <c r="A6" s="136">
        <v>3</v>
      </c>
      <c r="B6" s="87" t="s">
        <v>133</v>
      </c>
      <c r="C6" s="86" t="s">
        <v>120</v>
      </c>
      <c r="D6" s="81">
        <v>6600000</v>
      </c>
      <c r="E6" s="139">
        <v>45644</v>
      </c>
      <c r="F6" s="139">
        <v>45658</v>
      </c>
      <c r="G6" s="139">
        <v>46022</v>
      </c>
      <c r="H6" s="139">
        <v>45747</v>
      </c>
      <c r="I6" s="139">
        <v>45748</v>
      </c>
      <c r="J6" s="138"/>
    </row>
    <row r="7" spans="1:10" s="73" customFormat="1" ht="30" customHeight="1" x14ac:dyDescent="0.15">
      <c r="A7" s="136">
        <v>4</v>
      </c>
      <c r="B7" s="87" t="s">
        <v>134</v>
      </c>
      <c r="C7" s="140" t="s">
        <v>119</v>
      </c>
      <c r="D7" s="80">
        <v>4860000</v>
      </c>
      <c r="E7" s="139">
        <v>45645</v>
      </c>
      <c r="F7" s="139">
        <v>45658</v>
      </c>
      <c r="G7" s="139">
        <v>46022</v>
      </c>
      <c r="H7" s="139">
        <v>45747</v>
      </c>
      <c r="I7" s="139">
        <v>45748</v>
      </c>
      <c r="J7" s="138"/>
    </row>
    <row r="8" spans="1:10" s="73" customFormat="1" ht="30" customHeight="1" x14ac:dyDescent="0.15">
      <c r="A8" s="136">
        <v>5</v>
      </c>
      <c r="B8" s="87" t="s">
        <v>135</v>
      </c>
      <c r="C8" s="140" t="s">
        <v>119</v>
      </c>
      <c r="D8" s="80">
        <v>1620000</v>
      </c>
      <c r="E8" s="139">
        <v>45645</v>
      </c>
      <c r="F8" s="139">
        <v>45658</v>
      </c>
      <c r="G8" s="139">
        <v>46022</v>
      </c>
      <c r="H8" s="139">
        <v>45747</v>
      </c>
      <c r="I8" s="139">
        <v>45748</v>
      </c>
      <c r="J8" s="138"/>
    </row>
    <row r="9" spans="1:10" s="73" customFormat="1" ht="30" customHeight="1" x14ac:dyDescent="0.15">
      <c r="A9" s="136">
        <v>6</v>
      </c>
      <c r="B9" s="87" t="s">
        <v>136</v>
      </c>
      <c r="C9" s="86" t="s">
        <v>121</v>
      </c>
      <c r="D9" s="81">
        <v>3102000</v>
      </c>
      <c r="E9" s="139">
        <v>45642</v>
      </c>
      <c r="F9" s="139">
        <v>45658</v>
      </c>
      <c r="G9" s="139">
        <v>46022</v>
      </c>
      <c r="H9" s="139">
        <v>45747</v>
      </c>
      <c r="I9" s="139">
        <v>45748</v>
      </c>
      <c r="J9" s="138"/>
    </row>
    <row r="10" spans="1:10" s="73" customFormat="1" ht="30" customHeight="1" x14ac:dyDescent="0.15">
      <c r="A10" s="136">
        <v>7</v>
      </c>
      <c r="B10" s="87" t="s">
        <v>137</v>
      </c>
      <c r="C10" s="140" t="s">
        <v>122</v>
      </c>
      <c r="D10" s="80">
        <v>3102000</v>
      </c>
      <c r="E10" s="139">
        <v>45642</v>
      </c>
      <c r="F10" s="139">
        <v>45658</v>
      </c>
      <c r="G10" s="139">
        <v>46022</v>
      </c>
      <c r="H10" s="139">
        <v>45747</v>
      </c>
      <c r="I10" s="139">
        <v>45748</v>
      </c>
      <c r="J10" s="138"/>
    </row>
    <row r="11" spans="1:10" s="73" customFormat="1" ht="30" customHeight="1" x14ac:dyDescent="0.15">
      <c r="A11" s="136">
        <v>8</v>
      </c>
      <c r="B11" s="87" t="s">
        <v>138</v>
      </c>
      <c r="C11" s="86" t="s">
        <v>123</v>
      </c>
      <c r="D11" s="81">
        <v>12342400</v>
      </c>
      <c r="E11" s="139">
        <v>45632</v>
      </c>
      <c r="F11" s="139">
        <v>45658</v>
      </c>
      <c r="G11" s="139">
        <v>46022</v>
      </c>
      <c r="H11" s="139">
        <v>45747</v>
      </c>
      <c r="I11" s="139">
        <v>45748</v>
      </c>
      <c r="J11" s="138"/>
    </row>
    <row r="12" spans="1:10" s="73" customFormat="1" ht="30" customHeight="1" x14ac:dyDescent="0.15">
      <c r="A12" s="136">
        <v>9</v>
      </c>
      <c r="B12" s="141" t="s">
        <v>139</v>
      </c>
      <c r="C12" s="140" t="s">
        <v>124</v>
      </c>
      <c r="D12" s="80">
        <v>3600000</v>
      </c>
      <c r="E12" s="139">
        <v>45652</v>
      </c>
      <c r="F12" s="139">
        <v>45658</v>
      </c>
      <c r="G12" s="139">
        <v>46022</v>
      </c>
      <c r="H12" s="139">
        <v>45747</v>
      </c>
      <c r="I12" s="139">
        <v>45748</v>
      </c>
      <c r="J12" s="138"/>
    </row>
    <row r="13" spans="1:10" s="73" customFormat="1" ht="30" customHeight="1" x14ac:dyDescent="0.15">
      <c r="A13" s="136">
        <v>10</v>
      </c>
      <c r="B13" s="107" t="s">
        <v>140</v>
      </c>
      <c r="C13" s="108" t="s">
        <v>141</v>
      </c>
      <c r="D13" s="109">
        <v>994687780</v>
      </c>
      <c r="E13" s="110">
        <v>45656</v>
      </c>
      <c r="F13" s="139">
        <v>45658</v>
      </c>
      <c r="G13" s="139">
        <v>46022</v>
      </c>
      <c r="H13" s="139">
        <v>45747</v>
      </c>
      <c r="I13" s="139">
        <v>45748</v>
      </c>
      <c r="J13" s="111"/>
    </row>
    <row r="14" spans="1:10" s="73" customFormat="1" ht="30" customHeight="1" x14ac:dyDescent="0.15">
      <c r="A14" s="136">
        <v>11</v>
      </c>
      <c r="B14" s="141" t="s">
        <v>142</v>
      </c>
      <c r="C14" s="140" t="s">
        <v>143</v>
      </c>
      <c r="D14" s="80">
        <v>54280000</v>
      </c>
      <c r="E14" s="139">
        <v>45657</v>
      </c>
      <c r="F14" s="139">
        <v>45658</v>
      </c>
      <c r="G14" s="139">
        <v>46022</v>
      </c>
      <c r="H14" s="139">
        <v>45747</v>
      </c>
      <c r="I14" s="139">
        <v>45748</v>
      </c>
      <c r="J14" s="138"/>
    </row>
    <row r="15" spans="1:10" s="137" customFormat="1" ht="30" customHeight="1" x14ac:dyDescent="0.15">
      <c r="A15" s="136">
        <v>12</v>
      </c>
      <c r="B15" s="141" t="s">
        <v>144</v>
      </c>
      <c r="C15" s="140" t="s">
        <v>117</v>
      </c>
      <c r="D15" s="80">
        <v>33120000</v>
      </c>
      <c r="E15" s="139">
        <v>45657</v>
      </c>
      <c r="F15" s="139">
        <v>45658</v>
      </c>
      <c r="G15" s="139">
        <v>46022</v>
      </c>
      <c r="H15" s="139">
        <v>45747</v>
      </c>
      <c r="I15" s="139">
        <v>45748</v>
      </c>
      <c r="J15" s="138"/>
    </row>
    <row r="16" spans="1:10" s="73" customFormat="1" ht="30" customHeight="1" thickBot="1" x14ac:dyDescent="0.2">
      <c r="A16" s="129">
        <v>13</v>
      </c>
      <c r="B16" s="128" t="s">
        <v>145</v>
      </c>
      <c r="C16" s="134" t="s">
        <v>129</v>
      </c>
      <c r="D16" s="131">
        <v>104654000</v>
      </c>
      <c r="E16" s="130">
        <v>45656</v>
      </c>
      <c r="F16" s="214">
        <v>45658</v>
      </c>
      <c r="G16" s="214">
        <v>46022</v>
      </c>
      <c r="H16" s="214">
        <v>45747</v>
      </c>
      <c r="I16" s="214">
        <v>45748</v>
      </c>
      <c r="J16" s="132"/>
    </row>
  </sheetData>
  <mergeCells count="3">
    <mergeCell ref="B1:J1"/>
    <mergeCell ref="I2:J2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82"/>
  <sheetViews>
    <sheetView topLeftCell="A22" zoomScaleNormal="100" workbookViewId="0">
      <selection activeCell="F36" sqref="F36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6" width="8.88671875" style="12"/>
    <col min="7" max="7" width="9.88671875" style="12" bestFit="1" customWidth="1"/>
    <col min="8" max="16384" width="8.88671875" style="12"/>
  </cols>
  <sheetData>
    <row r="1" spans="1:6" ht="35.1" customHeight="1" x14ac:dyDescent="0.15">
      <c r="A1" s="231" t="s">
        <v>238</v>
      </c>
      <c r="B1" s="231"/>
      <c r="C1" s="231"/>
      <c r="D1" s="231"/>
      <c r="E1" s="231"/>
    </row>
    <row r="2" spans="1:6" ht="26.25" thickBot="1" x14ac:dyDescent="0.2">
      <c r="A2" s="230" t="s">
        <v>146</v>
      </c>
      <c r="B2" s="230"/>
      <c r="C2" s="230"/>
      <c r="D2" s="76"/>
      <c r="E2" s="77" t="s">
        <v>30</v>
      </c>
    </row>
    <row r="3" spans="1:6" ht="21" customHeight="1" x14ac:dyDescent="0.15">
      <c r="A3" s="235" t="s">
        <v>29</v>
      </c>
      <c r="B3" s="112" t="s">
        <v>28</v>
      </c>
      <c r="C3" s="238" t="s">
        <v>239</v>
      </c>
      <c r="D3" s="239"/>
      <c r="E3" s="240"/>
    </row>
    <row r="4" spans="1:6" ht="21" customHeight="1" x14ac:dyDescent="0.15">
      <c r="A4" s="236"/>
      <c r="B4" s="113" t="s">
        <v>27</v>
      </c>
      <c r="C4" s="78">
        <v>11999310</v>
      </c>
      <c r="D4" s="26" t="s">
        <v>106</v>
      </c>
      <c r="E4" s="93">
        <v>11677440</v>
      </c>
      <c r="F4" s="227"/>
    </row>
    <row r="5" spans="1:6" ht="21" customHeight="1" x14ac:dyDescent="0.15">
      <c r="A5" s="236"/>
      <c r="B5" s="113" t="s">
        <v>26</v>
      </c>
      <c r="C5" s="72">
        <f>E4/C4</f>
        <v>0.97317595761756304</v>
      </c>
      <c r="D5" s="26" t="s">
        <v>25</v>
      </c>
      <c r="E5" s="94">
        <f>E4</f>
        <v>11677440</v>
      </c>
    </row>
    <row r="6" spans="1:6" ht="21" customHeight="1" x14ac:dyDescent="0.15">
      <c r="A6" s="236"/>
      <c r="B6" s="113" t="s">
        <v>24</v>
      </c>
      <c r="C6" s="85" t="s">
        <v>240</v>
      </c>
      <c r="D6" s="26" t="s">
        <v>107</v>
      </c>
      <c r="E6" s="95" t="s">
        <v>241</v>
      </c>
    </row>
    <row r="7" spans="1:6" ht="21" customHeight="1" x14ac:dyDescent="0.15">
      <c r="A7" s="236"/>
      <c r="B7" s="113" t="s">
        <v>23</v>
      </c>
      <c r="C7" s="19" t="s">
        <v>242</v>
      </c>
      <c r="D7" s="26" t="s">
        <v>108</v>
      </c>
      <c r="E7" s="142" t="s">
        <v>243</v>
      </c>
    </row>
    <row r="8" spans="1:6" ht="21" customHeight="1" x14ac:dyDescent="0.15">
      <c r="A8" s="236"/>
      <c r="B8" s="113" t="s">
        <v>22</v>
      </c>
      <c r="C8" s="19" t="s">
        <v>266</v>
      </c>
      <c r="D8" s="26" t="s">
        <v>21</v>
      </c>
      <c r="E8" s="127" t="s">
        <v>244</v>
      </c>
    </row>
    <row r="9" spans="1:6" ht="21" customHeight="1" thickBot="1" x14ac:dyDescent="0.2">
      <c r="A9" s="237"/>
      <c r="B9" s="114" t="s">
        <v>20</v>
      </c>
      <c r="C9" s="97" t="s">
        <v>126</v>
      </c>
      <c r="D9" s="96" t="s">
        <v>114</v>
      </c>
      <c r="E9" s="98" t="s">
        <v>245</v>
      </c>
    </row>
    <row r="10" spans="1:6" s="135" customFormat="1" ht="26.25" thickBot="1" x14ac:dyDescent="0.2">
      <c r="A10" s="230" t="s">
        <v>146</v>
      </c>
      <c r="B10" s="230"/>
      <c r="C10" s="230"/>
      <c r="D10" s="183"/>
      <c r="E10" s="184" t="s">
        <v>0</v>
      </c>
    </row>
    <row r="11" spans="1:6" s="135" customFormat="1" ht="21" customHeight="1" x14ac:dyDescent="0.15">
      <c r="A11" s="235" t="s">
        <v>29</v>
      </c>
      <c r="B11" s="272" t="s">
        <v>28</v>
      </c>
      <c r="C11" s="238" t="s">
        <v>246</v>
      </c>
      <c r="D11" s="239"/>
      <c r="E11" s="240"/>
    </row>
    <row r="12" spans="1:6" s="135" customFormat="1" ht="21" customHeight="1" x14ac:dyDescent="0.15">
      <c r="A12" s="236"/>
      <c r="B12" s="273" t="s">
        <v>27</v>
      </c>
      <c r="C12" s="78">
        <v>17000000</v>
      </c>
      <c r="D12" s="26" t="s">
        <v>106</v>
      </c>
      <c r="E12" s="93">
        <v>16000000</v>
      </c>
    </row>
    <row r="13" spans="1:6" s="135" customFormat="1" ht="21" customHeight="1" x14ac:dyDescent="0.15">
      <c r="A13" s="236"/>
      <c r="B13" s="273" t="s">
        <v>26</v>
      </c>
      <c r="C13" s="72">
        <f>E12/C12</f>
        <v>0.94117647058823528</v>
      </c>
      <c r="D13" s="26" t="s">
        <v>25</v>
      </c>
      <c r="E13" s="94">
        <f>E12</f>
        <v>16000000</v>
      </c>
    </row>
    <row r="14" spans="1:6" s="135" customFormat="1" ht="21" customHeight="1" x14ac:dyDescent="0.15">
      <c r="A14" s="236"/>
      <c r="B14" s="273" t="s">
        <v>24</v>
      </c>
      <c r="C14" s="85" t="s">
        <v>248</v>
      </c>
      <c r="D14" s="26" t="s">
        <v>107</v>
      </c>
      <c r="E14" s="142" t="s">
        <v>248</v>
      </c>
    </row>
    <row r="15" spans="1:6" s="135" customFormat="1" ht="21" customHeight="1" x14ac:dyDescent="0.15">
      <c r="A15" s="236"/>
      <c r="B15" s="273" t="s">
        <v>23</v>
      </c>
      <c r="C15" s="19" t="s">
        <v>266</v>
      </c>
      <c r="D15" s="26" t="s">
        <v>108</v>
      </c>
      <c r="E15" s="142" t="s">
        <v>249</v>
      </c>
    </row>
    <row r="16" spans="1:6" s="135" customFormat="1" ht="21" customHeight="1" x14ac:dyDescent="0.15">
      <c r="A16" s="236"/>
      <c r="B16" s="273" t="s">
        <v>22</v>
      </c>
      <c r="C16" s="19" t="s">
        <v>163</v>
      </c>
      <c r="D16" s="26" t="s">
        <v>21</v>
      </c>
      <c r="E16" s="127" t="s">
        <v>251</v>
      </c>
    </row>
    <row r="17" spans="1:5" s="135" customFormat="1" ht="21" customHeight="1" thickBot="1" x14ac:dyDescent="0.2">
      <c r="A17" s="237"/>
      <c r="B17" s="274" t="s">
        <v>20</v>
      </c>
      <c r="C17" s="97" t="s">
        <v>126</v>
      </c>
      <c r="D17" s="96" t="s">
        <v>114</v>
      </c>
      <c r="E17" s="98" t="s">
        <v>253</v>
      </c>
    </row>
    <row r="18" spans="1:5" s="135" customFormat="1" ht="26.25" thickBot="1" x14ac:dyDescent="0.2">
      <c r="A18" s="230" t="s">
        <v>146</v>
      </c>
      <c r="B18" s="230"/>
      <c r="C18" s="230"/>
      <c r="D18" s="183"/>
      <c r="E18" s="184" t="s">
        <v>0</v>
      </c>
    </row>
    <row r="19" spans="1:5" s="135" customFormat="1" ht="21" customHeight="1" x14ac:dyDescent="0.15">
      <c r="A19" s="235" t="s">
        <v>29</v>
      </c>
      <c r="B19" s="112" t="s">
        <v>28</v>
      </c>
      <c r="C19" s="238" t="s">
        <v>199</v>
      </c>
      <c r="D19" s="239"/>
      <c r="E19" s="240"/>
    </row>
    <row r="20" spans="1:5" s="135" customFormat="1" ht="21" customHeight="1" x14ac:dyDescent="0.15">
      <c r="A20" s="236"/>
      <c r="B20" s="113" t="s">
        <v>27</v>
      </c>
      <c r="C20" s="78">
        <v>21020000</v>
      </c>
      <c r="D20" s="26" t="s">
        <v>106</v>
      </c>
      <c r="E20" s="93">
        <v>18910000</v>
      </c>
    </row>
    <row r="21" spans="1:5" s="135" customFormat="1" ht="21" customHeight="1" x14ac:dyDescent="0.15">
      <c r="A21" s="236"/>
      <c r="B21" s="113" t="s">
        <v>26</v>
      </c>
      <c r="C21" s="72">
        <f>E20/C20</f>
        <v>0.89961941008563273</v>
      </c>
      <c r="D21" s="26" t="s">
        <v>25</v>
      </c>
      <c r="E21" s="94">
        <f>E20</f>
        <v>18910000</v>
      </c>
    </row>
    <row r="22" spans="1:5" s="135" customFormat="1" ht="21" customHeight="1" x14ac:dyDescent="0.15">
      <c r="A22" s="236"/>
      <c r="B22" s="113" t="s">
        <v>24</v>
      </c>
      <c r="C22" s="85" t="s">
        <v>255</v>
      </c>
      <c r="D22" s="26" t="s">
        <v>107</v>
      </c>
      <c r="E22" s="142" t="s">
        <v>256</v>
      </c>
    </row>
    <row r="23" spans="1:5" s="135" customFormat="1" ht="21" customHeight="1" x14ac:dyDescent="0.15">
      <c r="A23" s="236"/>
      <c r="B23" s="113" t="s">
        <v>23</v>
      </c>
      <c r="C23" s="19" t="s">
        <v>266</v>
      </c>
      <c r="D23" s="26" t="s">
        <v>108</v>
      </c>
      <c r="E23" s="142" t="s">
        <v>257</v>
      </c>
    </row>
    <row r="24" spans="1:5" s="135" customFormat="1" ht="21" customHeight="1" x14ac:dyDescent="0.15">
      <c r="A24" s="236"/>
      <c r="B24" s="113" t="s">
        <v>22</v>
      </c>
      <c r="C24" s="19" t="s">
        <v>258</v>
      </c>
      <c r="D24" s="26" t="s">
        <v>21</v>
      </c>
      <c r="E24" s="127" t="s">
        <v>260</v>
      </c>
    </row>
    <row r="25" spans="1:5" s="135" customFormat="1" ht="21" customHeight="1" thickBot="1" x14ac:dyDescent="0.2">
      <c r="A25" s="237"/>
      <c r="B25" s="114" t="s">
        <v>20</v>
      </c>
      <c r="C25" s="97" t="s">
        <v>126</v>
      </c>
      <c r="D25" s="96" t="s">
        <v>114</v>
      </c>
      <c r="E25" s="275" t="s">
        <v>262</v>
      </c>
    </row>
    <row r="26" spans="1:5" s="135" customFormat="1" ht="26.25" thickBot="1" x14ac:dyDescent="0.2">
      <c r="A26" s="230" t="s">
        <v>146</v>
      </c>
      <c r="B26" s="230"/>
      <c r="C26" s="230"/>
      <c r="D26" s="185"/>
      <c r="E26" s="186" t="s">
        <v>0</v>
      </c>
    </row>
    <row r="27" spans="1:5" s="135" customFormat="1" ht="21" customHeight="1" x14ac:dyDescent="0.15">
      <c r="A27" s="235" t="s">
        <v>29</v>
      </c>
      <c r="B27" s="112" t="s">
        <v>28</v>
      </c>
      <c r="C27" s="238" t="s">
        <v>263</v>
      </c>
      <c r="D27" s="239"/>
      <c r="E27" s="240"/>
    </row>
    <row r="28" spans="1:5" s="135" customFormat="1" ht="21" customHeight="1" x14ac:dyDescent="0.15">
      <c r="A28" s="236"/>
      <c r="B28" s="113" t="s">
        <v>27</v>
      </c>
      <c r="C28" s="78">
        <v>2670000</v>
      </c>
      <c r="D28" s="26" t="s">
        <v>106</v>
      </c>
      <c r="E28" s="93">
        <v>2530000</v>
      </c>
    </row>
    <row r="29" spans="1:5" s="135" customFormat="1" ht="21" customHeight="1" x14ac:dyDescent="0.15">
      <c r="A29" s="236"/>
      <c r="B29" s="113" t="s">
        <v>26</v>
      </c>
      <c r="C29" s="72">
        <f>E28/C28</f>
        <v>0.94756554307116103</v>
      </c>
      <c r="D29" s="26" t="s">
        <v>25</v>
      </c>
      <c r="E29" s="94">
        <f>E28</f>
        <v>2530000</v>
      </c>
    </row>
    <row r="30" spans="1:5" s="135" customFormat="1" ht="21" customHeight="1" x14ac:dyDescent="0.15">
      <c r="A30" s="236"/>
      <c r="B30" s="113" t="s">
        <v>24</v>
      </c>
      <c r="C30" s="85" t="s">
        <v>264</v>
      </c>
      <c r="D30" s="26" t="s">
        <v>107</v>
      </c>
      <c r="E30" s="142" t="s">
        <v>265</v>
      </c>
    </row>
    <row r="31" spans="1:5" s="135" customFormat="1" ht="21" customHeight="1" x14ac:dyDescent="0.15">
      <c r="A31" s="236"/>
      <c r="B31" s="113" t="s">
        <v>23</v>
      </c>
      <c r="C31" s="19" t="s">
        <v>266</v>
      </c>
      <c r="D31" s="26" t="s">
        <v>108</v>
      </c>
      <c r="E31" s="142" t="s">
        <v>268</v>
      </c>
    </row>
    <row r="32" spans="1:5" s="135" customFormat="1" ht="21" customHeight="1" x14ac:dyDescent="0.15">
      <c r="A32" s="236"/>
      <c r="B32" s="113" t="s">
        <v>22</v>
      </c>
      <c r="C32" s="19" t="s">
        <v>267</v>
      </c>
      <c r="D32" s="26" t="s">
        <v>21</v>
      </c>
      <c r="E32" s="127" t="s">
        <v>270</v>
      </c>
    </row>
    <row r="33" spans="1:5" s="135" customFormat="1" ht="21" customHeight="1" thickBot="1" x14ac:dyDescent="0.2">
      <c r="A33" s="237"/>
      <c r="B33" s="114" t="s">
        <v>20</v>
      </c>
      <c r="C33" s="97" t="s">
        <v>126</v>
      </c>
      <c r="D33" s="96" t="s">
        <v>114</v>
      </c>
      <c r="E33" s="98" t="s">
        <v>272</v>
      </c>
    </row>
    <row r="34" spans="1:5" s="135" customFormat="1" ht="26.25" thickBot="1" x14ac:dyDescent="0.2">
      <c r="A34" s="230" t="s">
        <v>146</v>
      </c>
      <c r="B34" s="230"/>
      <c r="C34" s="230"/>
      <c r="D34" s="185"/>
      <c r="E34" s="186" t="s">
        <v>0</v>
      </c>
    </row>
    <row r="35" spans="1:5" s="135" customFormat="1" ht="21" customHeight="1" x14ac:dyDescent="0.15">
      <c r="A35" s="235" t="s">
        <v>29</v>
      </c>
      <c r="B35" s="112" t="s">
        <v>28</v>
      </c>
      <c r="C35" s="238" t="s">
        <v>207</v>
      </c>
      <c r="D35" s="239"/>
      <c r="E35" s="240"/>
    </row>
    <row r="36" spans="1:5" s="135" customFormat="1" ht="21" customHeight="1" x14ac:dyDescent="0.15">
      <c r="A36" s="236"/>
      <c r="B36" s="113" t="s">
        <v>27</v>
      </c>
      <c r="C36" s="78">
        <v>660000</v>
      </c>
      <c r="D36" s="26" t="s">
        <v>106</v>
      </c>
      <c r="E36" s="93">
        <v>600000</v>
      </c>
    </row>
    <row r="37" spans="1:5" s="135" customFormat="1" ht="21" customHeight="1" x14ac:dyDescent="0.15">
      <c r="A37" s="236"/>
      <c r="B37" s="113" t="s">
        <v>26</v>
      </c>
      <c r="C37" s="72">
        <f>E36/C36</f>
        <v>0.90909090909090906</v>
      </c>
      <c r="D37" s="26" t="s">
        <v>25</v>
      </c>
      <c r="E37" s="94">
        <f>E36</f>
        <v>600000</v>
      </c>
    </row>
    <row r="38" spans="1:5" s="135" customFormat="1" ht="21" customHeight="1" x14ac:dyDescent="0.15">
      <c r="A38" s="236"/>
      <c r="B38" s="113" t="s">
        <v>24</v>
      </c>
      <c r="C38" s="85" t="s">
        <v>273</v>
      </c>
      <c r="D38" s="26" t="s">
        <v>107</v>
      </c>
      <c r="E38" s="142" t="s">
        <v>274</v>
      </c>
    </row>
    <row r="39" spans="1:5" s="135" customFormat="1" ht="21" customHeight="1" x14ac:dyDescent="0.15">
      <c r="A39" s="236"/>
      <c r="B39" s="113" t="s">
        <v>23</v>
      </c>
      <c r="C39" s="19" t="s">
        <v>266</v>
      </c>
      <c r="D39" s="26" t="s">
        <v>108</v>
      </c>
      <c r="E39" s="142" t="s">
        <v>274</v>
      </c>
    </row>
    <row r="40" spans="1:5" s="135" customFormat="1" ht="21" customHeight="1" x14ac:dyDescent="0.15">
      <c r="A40" s="236"/>
      <c r="B40" s="113" t="s">
        <v>22</v>
      </c>
      <c r="C40" s="19" t="s">
        <v>267</v>
      </c>
      <c r="D40" s="26" t="s">
        <v>21</v>
      </c>
      <c r="E40" s="127" t="s">
        <v>276</v>
      </c>
    </row>
    <row r="41" spans="1:5" s="135" customFormat="1" ht="21" customHeight="1" thickBot="1" x14ac:dyDescent="0.2">
      <c r="A41" s="237"/>
      <c r="B41" s="114" t="s">
        <v>20</v>
      </c>
      <c r="C41" s="97" t="s">
        <v>126</v>
      </c>
      <c r="D41" s="96" t="s">
        <v>114</v>
      </c>
      <c r="E41" s="98" t="s">
        <v>278</v>
      </c>
    </row>
    <row r="42" spans="1:5" s="135" customFormat="1" ht="26.25" hidden="1" thickBot="1" x14ac:dyDescent="0.2">
      <c r="A42" s="230" t="s">
        <v>146</v>
      </c>
      <c r="B42" s="230"/>
      <c r="C42" s="230"/>
      <c r="D42" s="185"/>
      <c r="E42" s="186" t="s">
        <v>0</v>
      </c>
    </row>
    <row r="43" spans="1:5" s="135" customFormat="1" ht="21" hidden="1" customHeight="1" x14ac:dyDescent="0.15">
      <c r="A43" s="235" t="s">
        <v>29</v>
      </c>
      <c r="B43" s="112" t="s">
        <v>28</v>
      </c>
      <c r="C43" s="238" t="s">
        <v>149</v>
      </c>
      <c r="D43" s="239"/>
      <c r="E43" s="240"/>
    </row>
    <row r="44" spans="1:5" s="135" customFormat="1" ht="21" hidden="1" customHeight="1" x14ac:dyDescent="0.15">
      <c r="A44" s="236"/>
      <c r="B44" s="113" t="s">
        <v>27</v>
      </c>
      <c r="C44" s="78">
        <v>500000</v>
      </c>
      <c r="D44" s="26" t="s">
        <v>106</v>
      </c>
      <c r="E44" s="93">
        <v>480000</v>
      </c>
    </row>
    <row r="45" spans="1:5" s="135" customFormat="1" ht="21" hidden="1" customHeight="1" x14ac:dyDescent="0.15">
      <c r="A45" s="236"/>
      <c r="B45" s="113" t="s">
        <v>26</v>
      </c>
      <c r="C45" s="72">
        <f>E44/C44</f>
        <v>0.96</v>
      </c>
      <c r="D45" s="26" t="s">
        <v>25</v>
      </c>
      <c r="E45" s="94">
        <f>E44</f>
        <v>480000</v>
      </c>
    </row>
    <row r="46" spans="1:5" s="135" customFormat="1" ht="21" hidden="1" customHeight="1" x14ac:dyDescent="0.15">
      <c r="A46" s="236"/>
      <c r="B46" s="113" t="s">
        <v>24</v>
      </c>
      <c r="C46" s="85" t="s">
        <v>155</v>
      </c>
      <c r="D46" s="26" t="s">
        <v>107</v>
      </c>
      <c r="E46" s="142" t="s">
        <v>155</v>
      </c>
    </row>
    <row r="47" spans="1:5" s="135" customFormat="1" ht="21" hidden="1" customHeight="1" x14ac:dyDescent="0.15">
      <c r="A47" s="236"/>
      <c r="B47" s="113" t="s">
        <v>23</v>
      </c>
      <c r="C47" s="19" t="s">
        <v>162</v>
      </c>
      <c r="D47" s="26" t="s">
        <v>108</v>
      </c>
      <c r="E47" s="142" t="s">
        <v>156</v>
      </c>
    </row>
    <row r="48" spans="1:5" s="135" customFormat="1" ht="21" hidden="1" customHeight="1" x14ac:dyDescent="0.15">
      <c r="A48" s="236"/>
      <c r="B48" s="113" t="s">
        <v>22</v>
      </c>
      <c r="C48" s="19" t="s">
        <v>163</v>
      </c>
      <c r="D48" s="26" t="s">
        <v>21</v>
      </c>
      <c r="E48" s="127" t="s">
        <v>157</v>
      </c>
    </row>
    <row r="49" spans="1:7" s="135" customFormat="1" ht="21" hidden="1" customHeight="1" thickBot="1" x14ac:dyDescent="0.2">
      <c r="A49" s="237"/>
      <c r="B49" s="114" t="s">
        <v>20</v>
      </c>
      <c r="C49" s="97" t="s">
        <v>154</v>
      </c>
      <c r="D49" s="96" t="s">
        <v>114</v>
      </c>
      <c r="E49" s="98" t="s">
        <v>158</v>
      </c>
    </row>
    <row r="50" spans="1:7" s="135" customFormat="1" ht="26.25" hidden="1" thickBot="1" x14ac:dyDescent="0.2">
      <c r="A50" s="230" t="s">
        <v>146</v>
      </c>
      <c r="B50" s="230"/>
      <c r="C50" s="230"/>
      <c r="D50" s="185"/>
      <c r="E50" s="186" t="s">
        <v>0</v>
      </c>
      <c r="G50" s="228"/>
    </row>
    <row r="51" spans="1:7" s="135" customFormat="1" ht="21" hidden="1" customHeight="1" x14ac:dyDescent="0.15">
      <c r="A51" s="235" t="s">
        <v>29</v>
      </c>
      <c r="B51" s="112" t="s">
        <v>28</v>
      </c>
      <c r="C51" s="238" t="s">
        <v>150</v>
      </c>
      <c r="D51" s="239"/>
      <c r="E51" s="240"/>
    </row>
    <row r="52" spans="1:7" s="135" customFormat="1" ht="21" hidden="1" customHeight="1" x14ac:dyDescent="0.15">
      <c r="A52" s="236"/>
      <c r="B52" s="113" t="s">
        <v>27</v>
      </c>
      <c r="C52" s="78">
        <v>1850000</v>
      </c>
      <c r="D52" s="26" t="s">
        <v>106</v>
      </c>
      <c r="E52" s="93">
        <v>1530080</v>
      </c>
    </row>
    <row r="53" spans="1:7" s="135" customFormat="1" ht="21" hidden="1" customHeight="1" x14ac:dyDescent="0.15">
      <c r="A53" s="236"/>
      <c r="B53" s="113" t="s">
        <v>26</v>
      </c>
      <c r="C53" s="72">
        <f>E52/C52</f>
        <v>0.82707027027027025</v>
      </c>
      <c r="D53" s="26" t="s">
        <v>25</v>
      </c>
      <c r="E53" s="94">
        <f>E52</f>
        <v>1530080</v>
      </c>
    </row>
    <row r="54" spans="1:7" s="135" customFormat="1" ht="21" hidden="1" customHeight="1" x14ac:dyDescent="0.15">
      <c r="A54" s="236"/>
      <c r="B54" s="113" t="s">
        <v>24</v>
      </c>
      <c r="C54" s="85" t="s">
        <v>155</v>
      </c>
      <c r="D54" s="26" t="s">
        <v>107</v>
      </c>
      <c r="E54" s="142" t="s">
        <v>155</v>
      </c>
    </row>
    <row r="55" spans="1:7" s="135" customFormat="1" ht="21" hidden="1" customHeight="1" x14ac:dyDescent="0.15">
      <c r="A55" s="236"/>
      <c r="B55" s="113" t="s">
        <v>23</v>
      </c>
      <c r="C55" s="19" t="s">
        <v>162</v>
      </c>
      <c r="D55" s="26" t="s">
        <v>108</v>
      </c>
      <c r="E55" s="142" t="s">
        <v>161</v>
      </c>
    </row>
    <row r="56" spans="1:7" s="135" customFormat="1" ht="21" hidden="1" customHeight="1" x14ac:dyDescent="0.15">
      <c r="A56" s="236"/>
      <c r="B56" s="113" t="s">
        <v>22</v>
      </c>
      <c r="C56" s="19" t="s">
        <v>163</v>
      </c>
      <c r="D56" s="26" t="s">
        <v>21</v>
      </c>
      <c r="E56" s="127" t="s">
        <v>159</v>
      </c>
    </row>
    <row r="57" spans="1:7" s="135" customFormat="1" ht="21" hidden="1" customHeight="1" thickBot="1" x14ac:dyDescent="0.2">
      <c r="A57" s="237"/>
      <c r="B57" s="114" t="s">
        <v>20</v>
      </c>
      <c r="C57" s="97" t="s">
        <v>154</v>
      </c>
      <c r="D57" s="96" t="s">
        <v>114</v>
      </c>
      <c r="E57" s="187" t="s">
        <v>160</v>
      </c>
    </row>
    <row r="58" spans="1:7" s="135" customFormat="1" ht="26.25" hidden="1" thickBot="1" x14ac:dyDescent="0.2">
      <c r="A58" s="230" t="s">
        <v>146</v>
      </c>
      <c r="B58" s="230"/>
      <c r="C58" s="230"/>
      <c r="D58" s="185"/>
      <c r="E58" s="186" t="s">
        <v>0</v>
      </c>
    </row>
    <row r="59" spans="1:7" s="135" customFormat="1" ht="21" hidden="1" customHeight="1" x14ac:dyDescent="0.15">
      <c r="A59" s="235" t="s">
        <v>29</v>
      </c>
      <c r="B59" s="112" t="s">
        <v>28</v>
      </c>
      <c r="C59" s="238" t="s">
        <v>151</v>
      </c>
      <c r="D59" s="239"/>
      <c r="E59" s="240"/>
    </row>
    <row r="60" spans="1:7" s="135" customFormat="1" ht="21" hidden="1" customHeight="1" x14ac:dyDescent="0.15">
      <c r="A60" s="236"/>
      <c r="B60" s="113" t="s">
        <v>27</v>
      </c>
      <c r="C60" s="78">
        <v>21000000</v>
      </c>
      <c r="D60" s="26" t="s">
        <v>106</v>
      </c>
      <c r="E60" s="93">
        <v>20839640</v>
      </c>
    </row>
    <row r="61" spans="1:7" s="135" customFormat="1" ht="21" hidden="1" customHeight="1" x14ac:dyDescent="0.15">
      <c r="A61" s="236"/>
      <c r="B61" s="113" t="s">
        <v>26</v>
      </c>
      <c r="C61" s="72">
        <f>E60/C60</f>
        <v>0.99236380952380954</v>
      </c>
      <c r="D61" s="26" t="s">
        <v>25</v>
      </c>
      <c r="E61" s="94">
        <f>E60</f>
        <v>20839640</v>
      </c>
    </row>
    <row r="62" spans="1:7" s="135" customFormat="1" ht="21" hidden="1" customHeight="1" x14ac:dyDescent="0.15">
      <c r="A62" s="236"/>
      <c r="B62" s="113" t="s">
        <v>24</v>
      </c>
      <c r="C62" s="85" t="s">
        <v>155</v>
      </c>
      <c r="D62" s="26" t="s">
        <v>107</v>
      </c>
      <c r="E62" s="142" t="s">
        <v>155</v>
      </c>
    </row>
    <row r="63" spans="1:7" s="135" customFormat="1" ht="21" hidden="1" customHeight="1" x14ac:dyDescent="0.15">
      <c r="A63" s="236"/>
      <c r="B63" s="113" t="s">
        <v>23</v>
      </c>
      <c r="C63" s="19" t="s">
        <v>162</v>
      </c>
      <c r="D63" s="26" t="s">
        <v>108</v>
      </c>
      <c r="E63" s="142" t="s">
        <v>166</v>
      </c>
    </row>
    <row r="64" spans="1:7" s="135" customFormat="1" ht="21" hidden="1" customHeight="1" x14ac:dyDescent="0.15">
      <c r="A64" s="236"/>
      <c r="B64" s="113" t="s">
        <v>22</v>
      </c>
      <c r="C64" s="19" t="s">
        <v>163</v>
      </c>
      <c r="D64" s="26" t="s">
        <v>21</v>
      </c>
      <c r="E64" s="127" t="s">
        <v>164</v>
      </c>
    </row>
    <row r="65" spans="1:8" s="135" customFormat="1" ht="21" hidden="1" customHeight="1" thickBot="1" x14ac:dyDescent="0.2">
      <c r="A65" s="237"/>
      <c r="B65" s="114" t="s">
        <v>20</v>
      </c>
      <c r="C65" s="97" t="s">
        <v>154</v>
      </c>
      <c r="D65" s="96" t="s">
        <v>114</v>
      </c>
      <c r="E65" s="98" t="s">
        <v>165</v>
      </c>
    </row>
    <row r="66" spans="1:8" s="135" customFormat="1" ht="26.25" hidden="1" thickBot="1" x14ac:dyDescent="0.2">
      <c r="A66" s="230" t="s">
        <v>146</v>
      </c>
      <c r="B66" s="230"/>
      <c r="C66" s="230"/>
      <c r="D66" s="185"/>
      <c r="E66" s="186" t="s">
        <v>0</v>
      </c>
    </row>
    <row r="67" spans="1:8" s="135" customFormat="1" ht="21" hidden="1" customHeight="1" x14ac:dyDescent="0.15">
      <c r="A67" s="235" t="s">
        <v>29</v>
      </c>
      <c r="B67" s="112" t="s">
        <v>28</v>
      </c>
      <c r="C67" s="238" t="s">
        <v>152</v>
      </c>
      <c r="D67" s="239"/>
      <c r="E67" s="240"/>
    </row>
    <row r="68" spans="1:8" s="135" customFormat="1" ht="21" hidden="1" customHeight="1" x14ac:dyDescent="0.15">
      <c r="A68" s="236"/>
      <c r="B68" s="113" t="s">
        <v>27</v>
      </c>
      <c r="C68" s="78">
        <v>3750000</v>
      </c>
      <c r="D68" s="26" t="s">
        <v>106</v>
      </c>
      <c r="E68" s="93">
        <v>3630610</v>
      </c>
      <c r="G68" s="227"/>
    </row>
    <row r="69" spans="1:8" s="135" customFormat="1" ht="21" hidden="1" customHeight="1" x14ac:dyDescent="0.15">
      <c r="A69" s="236"/>
      <c r="B69" s="113" t="s">
        <v>26</v>
      </c>
      <c r="C69" s="72">
        <f>E68/C68</f>
        <v>0.96816266666666662</v>
      </c>
      <c r="D69" s="26" t="s">
        <v>25</v>
      </c>
      <c r="E69" s="94">
        <f>E68</f>
        <v>3630610</v>
      </c>
      <c r="H69" s="228"/>
    </row>
    <row r="70" spans="1:8" s="135" customFormat="1" ht="21" hidden="1" customHeight="1" x14ac:dyDescent="0.15">
      <c r="A70" s="236"/>
      <c r="B70" s="113" t="s">
        <v>24</v>
      </c>
      <c r="C70" s="85" t="s">
        <v>155</v>
      </c>
      <c r="D70" s="26" t="s">
        <v>107</v>
      </c>
      <c r="E70" s="142" t="s">
        <v>155</v>
      </c>
    </row>
    <row r="71" spans="1:8" s="135" customFormat="1" ht="21" hidden="1" customHeight="1" x14ac:dyDescent="0.15">
      <c r="A71" s="236"/>
      <c r="B71" s="113" t="s">
        <v>23</v>
      </c>
      <c r="C71" s="19" t="s">
        <v>162</v>
      </c>
      <c r="D71" s="26" t="s">
        <v>108</v>
      </c>
      <c r="E71" s="142" t="s">
        <v>169</v>
      </c>
    </row>
    <row r="72" spans="1:8" s="135" customFormat="1" ht="21" hidden="1" customHeight="1" x14ac:dyDescent="0.15">
      <c r="A72" s="236"/>
      <c r="B72" s="113" t="s">
        <v>22</v>
      </c>
      <c r="C72" s="19" t="s">
        <v>163</v>
      </c>
      <c r="D72" s="26" t="s">
        <v>21</v>
      </c>
      <c r="E72" s="127" t="s">
        <v>167</v>
      </c>
    </row>
    <row r="73" spans="1:8" s="135" customFormat="1" ht="21" hidden="1" customHeight="1" thickBot="1" x14ac:dyDescent="0.2">
      <c r="A73" s="237"/>
      <c r="B73" s="114" t="s">
        <v>20</v>
      </c>
      <c r="C73" s="97" t="s">
        <v>154</v>
      </c>
      <c r="D73" s="96" t="s">
        <v>114</v>
      </c>
      <c r="E73" s="98" t="s">
        <v>168</v>
      </c>
    </row>
    <row r="74" spans="1:8" s="135" customFormat="1" ht="26.25" hidden="1" thickBot="1" x14ac:dyDescent="0.2">
      <c r="A74" s="230" t="s">
        <v>146</v>
      </c>
      <c r="B74" s="230"/>
      <c r="C74" s="230"/>
      <c r="D74" s="185"/>
      <c r="E74" s="186" t="s">
        <v>0</v>
      </c>
    </row>
    <row r="75" spans="1:8" s="135" customFormat="1" ht="21" hidden="1" customHeight="1" x14ac:dyDescent="0.15">
      <c r="A75" s="235" t="s">
        <v>29</v>
      </c>
      <c r="B75" s="112" t="s">
        <v>28</v>
      </c>
      <c r="C75" s="238" t="s">
        <v>147</v>
      </c>
      <c r="D75" s="239"/>
      <c r="E75" s="240"/>
    </row>
    <row r="76" spans="1:8" s="135" customFormat="1" ht="21" hidden="1" customHeight="1" x14ac:dyDescent="0.15">
      <c r="A76" s="236"/>
      <c r="B76" s="113" t="s">
        <v>27</v>
      </c>
      <c r="C76" s="78">
        <v>1060000</v>
      </c>
      <c r="D76" s="26" t="s">
        <v>106</v>
      </c>
      <c r="E76" s="93">
        <v>987000</v>
      </c>
    </row>
    <row r="77" spans="1:8" s="135" customFormat="1" ht="21" hidden="1" customHeight="1" x14ac:dyDescent="0.15">
      <c r="A77" s="236"/>
      <c r="B77" s="113" t="s">
        <v>26</v>
      </c>
      <c r="C77" s="72">
        <f>E76/C76</f>
        <v>0.93113207547169807</v>
      </c>
      <c r="D77" s="26" t="s">
        <v>25</v>
      </c>
      <c r="E77" s="94">
        <f>E76</f>
        <v>987000</v>
      </c>
    </row>
    <row r="78" spans="1:8" s="135" customFormat="1" ht="21" hidden="1" customHeight="1" x14ac:dyDescent="0.15">
      <c r="A78" s="236"/>
      <c r="B78" s="113" t="s">
        <v>24</v>
      </c>
      <c r="C78" s="85" t="s">
        <v>153</v>
      </c>
      <c r="D78" s="26" t="s">
        <v>107</v>
      </c>
      <c r="E78" s="142" t="s">
        <v>153</v>
      </c>
    </row>
    <row r="79" spans="1:8" s="135" customFormat="1" ht="21" hidden="1" customHeight="1" x14ac:dyDescent="0.15">
      <c r="A79" s="236"/>
      <c r="B79" s="113" t="s">
        <v>23</v>
      </c>
      <c r="C79" s="19" t="s">
        <v>126</v>
      </c>
      <c r="D79" s="26" t="s">
        <v>108</v>
      </c>
      <c r="E79" s="142" t="s">
        <v>170</v>
      </c>
    </row>
    <row r="80" spans="1:8" s="135" customFormat="1" ht="21" hidden="1" customHeight="1" x14ac:dyDescent="0.15">
      <c r="A80" s="236"/>
      <c r="B80" s="113" t="s">
        <v>22</v>
      </c>
      <c r="C80" s="19" t="s">
        <v>127</v>
      </c>
      <c r="D80" s="26" t="s">
        <v>21</v>
      </c>
      <c r="E80" s="127" t="s">
        <v>172</v>
      </c>
    </row>
    <row r="81" spans="1:5" s="135" customFormat="1" ht="21" hidden="1" customHeight="1" thickBot="1" x14ac:dyDescent="0.2">
      <c r="A81" s="237"/>
      <c r="B81" s="114" t="s">
        <v>20</v>
      </c>
      <c r="C81" s="97" t="s">
        <v>128</v>
      </c>
      <c r="D81" s="96" t="s">
        <v>114</v>
      </c>
      <c r="E81" s="98" t="s">
        <v>171</v>
      </c>
    </row>
    <row r="82" spans="1:5" hidden="1" x14ac:dyDescent="0.15"/>
  </sheetData>
  <mergeCells count="31">
    <mergeCell ref="A18:C18"/>
    <mergeCell ref="A19:A25"/>
    <mergeCell ref="C19:E19"/>
    <mergeCell ref="A1:E1"/>
    <mergeCell ref="A3:A9"/>
    <mergeCell ref="C3:E3"/>
    <mergeCell ref="A2:C2"/>
    <mergeCell ref="A10:C10"/>
    <mergeCell ref="A11:A17"/>
    <mergeCell ref="C11:E11"/>
    <mergeCell ref="A26:C26"/>
    <mergeCell ref="A27:A33"/>
    <mergeCell ref="C27:E27"/>
    <mergeCell ref="A34:C34"/>
    <mergeCell ref="A35:A41"/>
    <mergeCell ref="C35:E35"/>
    <mergeCell ref="A42:C42"/>
    <mergeCell ref="A43:A49"/>
    <mergeCell ref="C43:E43"/>
    <mergeCell ref="A50:C50"/>
    <mergeCell ref="A51:A57"/>
    <mergeCell ref="C51:E51"/>
    <mergeCell ref="A74:C74"/>
    <mergeCell ref="A75:A81"/>
    <mergeCell ref="C75:E75"/>
    <mergeCell ref="A58:C58"/>
    <mergeCell ref="A59:A65"/>
    <mergeCell ref="C59:E59"/>
    <mergeCell ref="A66:C66"/>
    <mergeCell ref="A67:A73"/>
    <mergeCell ref="C67:E67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02"/>
  <sheetViews>
    <sheetView tabSelected="1" topLeftCell="A28" zoomScale="85" zoomScaleNormal="85" workbookViewId="0">
      <selection activeCell="J31" sqref="J31"/>
    </sheetView>
  </sheetViews>
  <sheetFormatPr defaultRowHeight="13.5" x14ac:dyDescent="0.15"/>
  <cols>
    <col min="1" max="1" width="17.109375" style="212" customWidth="1"/>
    <col min="2" max="2" width="20.44140625" style="213" customWidth="1"/>
    <col min="3" max="3" width="21.33203125" style="213" customWidth="1"/>
    <col min="4" max="4" width="15.5546875" style="213" customWidth="1"/>
    <col min="5" max="6" width="15.5546875" style="212" customWidth="1"/>
    <col min="7" max="16384" width="8.88671875" style="197"/>
  </cols>
  <sheetData>
    <row r="1" spans="1:6" ht="49.5" customHeight="1" x14ac:dyDescent="0.15">
      <c r="A1" s="231" t="s">
        <v>109</v>
      </c>
      <c r="B1" s="231"/>
      <c r="C1" s="231"/>
      <c r="D1" s="231"/>
      <c r="E1" s="231"/>
      <c r="F1" s="231"/>
    </row>
    <row r="2" spans="1:6" ht="26.25" thickBot="1" x14ac:dyDescent="0.2">
      <c r="A2" s="250" t="s">
        <v>146</v>
      </c>
      <c r="B2" s="250"/>
      <c r="C2" s="250"/>
      <c r="D2" s="21"/>
      <c r="E2" s="20"/>
      <c r="F2" s="18" t="s">
        <v>110</v>
      </c>
    </row>
    <row r="3" spans="1:6" ht="25.5" customHeight="1" thickTop="1" x14ac:dyDescent="0.15">
      <c r="A3" s="198" t="s">
        <v>41</v>
      </c>
      <c r="B3" s="251" t="str">
        <f>계약현황공개!C3</f>
        <v>2025.안전예방교육 『골든타임』프로그램 계약</v>
      </c>
      <c r="C3" s="252"/>
      <c r="D3" s="252"/>
      <c r="E3" s="252"/>
      <c r="F3" s="253"/>
    </row>
    <row r="4" spans="1:6" ht="25.5" customHeight="1" x14ac:dyDescent="0.15">
      <c r="A4" s="199" t="s">
        <v>40</v>
      </c>
      <c r="B4" s="254" t="s">
        <v>24</v>
      </c>
      <c r="C4" s="254" t="s">
        <v>111</v>
      </c>
      <c r="D4" s="200" t="s">
        <v>39</v>
      </c>
      <c r="E4" s="200" t="s">
        <v>25</v>
      </c>
      <c r="F4" s="201" t="s">
        <v>38</v>
      </c>
    </row>
    <row r="5" spans="1:6" ht="25.5" customHeight="1" x14ac:dyDescent="0.15">
      <c r="A5" s="202"/>
      <c r="B5" s="255"/>
      <c r="C5" s="256"/>
      <c r="D5" s="200" t="s">
        <v>37</v>
      </c>
      <c r="E5" s="200" t="s">
        <v>36</v>
      </c>
      <c r="F5" s="201" t="s">
        <v>35</v>
      </c>
    </row>
    <row r="6" spans="1:6" ht="39" customHeight="1" x14ac:dyDescent="0.15">
      <c r="A6" s="203"/>
      <c r="B6" s="189" t="str">
        <f>계약현황공개!C6</f>
        <v>2025.03.19.</v>
      </c>
      <c r="C6" s="68" t="s">
        <v>279</v>
      </c>
      <c r="D6" s="69">
        <f>계약현황공개!C4</f>
        <v>11999310</v>
      </c>
      <c r="E6" s="69">
        <f>계약현황공개!E4</f>
        <v>11677440</v>
      </c>
      <c r="F6" s="70">
        <f>E6/D6</f>
        <v>0.97317595761756304</v>
      </c>
    </row>
    <row r="7" spans="1:6" ht="25.5" customHeight="1" x14ac:dyDescent="0.15">
      <c r="A7" s="199" t="s">
        <v>21</v>
      </c>
      <c r="B7" s="200" t="s">
        <v>34</v>
      </c>
      <c r="C7" s="204" t="s">
        <v>112</v>
      </c>
      <c r="D7" s="205" t="s">
        <v>33</v>
      </c>
      <c r="E7" s="206"/>
      <c r="F7" s="207"/>
    </row>
    <row r="8" spans="1:6" ht="25.5" customHeight="1" x14ac:dyDescent="0.15">
      <c r="A8" s="203"/>
      <c r="B8" s="208" t="str">
        <f>계약현황공개!E8</f>
        <v>주식회사 엘지코리아</v>
      </c>
      <c r="C8" s="209" t="s">
        <v>280</v>
      </c>
      <c r="D8" s="241" t="str">
        <f>계약현황공개!E9</f>
        <v>서울특별시 송파구 오금로46길 25-0</v>
      </c>
      <c r="E8" s="242"/>
      <c r="F8" s="243"/>
    </row>
    <row r="9" spans="1:6" ht="25.5" customHeight="1" x14ac:dyDescent="0.15">
      <c r="A9" s="210" t="s">
        <v>113</v>
      </c>
      <c r="B9" s="244" t="s">
        <v>118</v>
      </c>
      <c r="C9" s="245"/>
      <c r="D9" s="245"/>
      <c r="E9" s="245"/>
      <c r="F9" s="246"/>
    </row>
    <row r="10" spans="1:6" ht="25.5" customHeight="1" x14ac:dyDescent="0.15">
      <c r="A10" s="210" t="s">
        <v>32</v>
      </c>
      <c r="B10" s="244" t="s">
        <v>146</v>
      </c>
      <c r="C10" s="245"/>
      <c r="D10" s="245"/>
      <c r="E10" s="245"/>
      <c r="F10" s="246"/>
    </row>
    <row r="11" spans="1:6" ht="25.5" customHeight="1" thickBot="1" x14ac:dyDescent="0.2">
      <c r="A11" s="211" t="s">
        <v>31</v>
      </c>
      <c r="B11" s="247"/>
      <c r="C11" s="248"/>
      <c r="D11" s="248"/>
      <c r="E11" s="248"/>
      <c r="F11" s="249"/>
    </row>
    <row r="12" spans="1:6" ht="27" thickTop="1" thickBot="1" x14ac:dyDescent="0.2">
      <c r="A12" s="250" t="s">
        <v>146</v>
      </c>
      <c r="B12" s="250"/>
      <c r="C12" s="250"/>
      <c r="D12" s="21"/>
      <c r="E12" s="20"/>
      <c r="F12" s="18" t="s">
        <v>0</v>
      </c>
    </row>
    <row r="13" spans="1:6" ht="25.5" customHeight="1" thickTop="1" x14ac:dyDescent="0.15">
      <c r="A13" s="198" t="s">
        <v>41</v>
      </c>
      <c r="B13" s="251" t="str">
        <f>계약현황공개!C11</f>
        <v>키오스크(자산)구입 건의</v>
      </c>
      <c r="C13" s="252"/>
      <c r="D13" s="252"/>
      <c r="E13" s="252"/>
      <c r="F13" s="253"/>
    </row>
    <row r="14" spans="1:6" ht="25.5" customHeight="1" x14ac:dyDescent="0.15">
      <c r="A14" s="199" t="s">
        <v>40</v>
      </c>
      <c r="B14" s="254" t="s">
        <v>24</v>
      </c>
      <c r="C14" s="254" t="s">
        <v>72</v>
      </c>
      <c r="D14" s="200" t="s">
        <v>39</v>
      </c>
      <c r="E14" s="200" t="s">
        <v>25</v>
      </c>
      <c r="F14" s="201" t="s">
        <v>38</v>
      </c>
    </row>
    <row r="15" spans="1:6" ht="25.5" customHeight="1" x14ac:dyDescent="0.15">
      <c r="A15" s="202"/>
      <c r="B15" s="255"/>
      <c r="C15" s="256"/>
      <c r="D15" s="200" t="s">
        <v>37</v>
      </c>
      <c r="E15" s="200" t="s">
        <v>36</v>
      </c>
      <c r="F15" s="201" t="s">
        <v>35</v>
      </c>
    </row>
    <row r="16" spans="1:6" ht="39" customHeight="1" x14ac:dyDescent="0.15">
      <c r="A16" s="203"/>
      <c r="B16" s="189" t="s">
        <v>247</v>
      </c>
      <c r="C16" s="68" t="s">
        <v>281</v>
      </c>
      <c r="D16" s="69">
        <f>계약현황공개!C12</f>
        <v>17000000</v>
      </c>
      <c r="E16" s="69">
        <f>계약현황공개!E13</f>
        <v>16000000</v>
      </c>
      <c r="F16" s="70">
        <f>E16/D16</f>
        <v>0.94117647058823528</v>
      </c>
    </row>
    <row r="17" spans="1:6" ht="25.5" customHeight="1" x14ac:dyDescent="0.15">
      <c r="A17" s="199" t="s">
        <v>21</v>
      </c>
      <c r="B17" s="200" t="s">
        <v>34</v>
      </c>
      <c r="C17" s="204" t="s">
        <v>112</v>
      </c>
      <c r="D17" s="205" t="s">
        <v>33</v>
      </c>
      <c r="E17" s="206"/>
      <c r="F17" s="207"/>
    </row>
    <row r="18" spans="1:6" ht="25.5" customHeight="1" x14ac:dyDescent="0.15">
      <c r="A18" s="203"/>
      <c r="B18" s="193" t="s">
        <v>250</v>
      </c>
      <c r="C18" s="194" t="s">
        <v>282</v>
      </c>
      <c r="D18" s="241" t="s">
        <v>252</v>
      </c>
      <c r="E18" s="242"/>
      <c r="F18" s="243"/>
    </row>
    <row r="19" spans="1:6" ht="25.5" customHeight="1" x14ac:dyDescent="0.15">
      <c r="A19" s="210" t="s">
        <v>113</v>
      </c>
      <c r="B19" s="244" t="s">
        <v>118</v>
      </c>
      <c r="C19" s="245"/>
      <c r="D19" s="245"/>
      <c r="E19" s="245"/>
      <c r="F19" s="246"/>
    </row>
    <row r="20" spans="1:6" ht="25.5" customHeight="1" x14ac:dyDescent="0.15">
      <c r="A20" s="210" t="s">
        <v>32</v>
      </c>
      <c r="B20" s="244" t="s">
        <v>146</v>
      </c>
      <c r="C20" s="245"/>
      <c r="D20" s="245"/>
      <c r="E20" s="245"/>
      <c r="F20" s="246"/>
    </row>
    <row r="21" spans="1:6" ht="25.5" customHeight="1" thickBot="1" x14ac:dyDescent="0.2">
      <c r="A21" s="211" t="s">
        <v>31</v>
      </c>
      <c r="B21" s="247"/>
      <c r="C21" s="248"/>
      <c r="D21" s="248"/>
      <c r="E21" s="248"/>
      <c r="F21" s="249"/>
    </row>
    <row r="22" spans="1:6" ht="27" thickTop="1" thickBot="1" x14ac:dyDescent="0.2">
      <c r="A22" s="250" t="s">
        <v>146</v>
      </c>
      <c r="B22" s="250"/>
      <c r="C22" s="250"/>
      <c r="D22" s="21"/>
      <c r="E22" s="20"/>
      <c r="F22" s="18" t="s">
        <v>0</v>
      </c>
    </row>
    <row r="23" spans="1:6" ht="25.5" customHeight="1" thickTop="1" x14ac:dyDescent="0.15">
      <c r="A23" s="198" t="s">
        <v>41</v>
      </c>
      <c r="B23" s="251" t="str">
        <f>계약현황공개!C19</f>
        <v>수영장 탈의실 등 시설환경 개선공사</v>
      </c>
      <c r="C23" s="252"/>
      <c r="D23" s="252"/>
      <c r="E23" s="252"/>
      <c r="F23" s="253"/>
    </row>
    <row r="24" spans="1:6" ht="25.5" customHeight="1" x14ac:dyDescent="0.15">
      <c r="A24" s="199" t="s">
        <v>40</v>
      </c>
      <c r="B24" s="254" t="s">
        <v>24</v>
      </c>
      <c r="C24" s="254" t="s">
        <v>72</v>
      </c>
      <c r="D24" s="200" t="s">
        <v>39</v>
      </c>
      <c r="E24" s="200" t="s">
        <v>25</v>
      </c>
      <c r="F24" s="201" t="s">
        <v>38</v>
      </c>
    </row>
    <row r="25" spans="1:6" ht="25.5" customHeight="1" x14ac:dyDescent="0.15">
      <c r="A25" s="202"/>
      <c r="B25" s="255"/>
      <c r="C25" s="256"/>
      <c r="D25" s="200" t="s">
        <v>37</v>
      </c>
      <c r="E25" s="200" t="s">
        <v>36</v>
      </c>
      <c r="F25" s="201" t="s">
        <v>35</v>
      </c>
    </row>
    <row r="26" spans="1:6" ht="39" customHeight="1" x14ac:dyDescent="0.15">
      <c r="A26" s="203"/>
      <c r="B26" s="189" t="s">
        <v>254</v>
      </c>
      <c r="C26" s="68" t="s">
        <v>283</v>
      </c>
      <c r="D26" s="190">
        <v>21020000</v>
      </c>
      <c r="E26" s="192">
        <v>18910000</v>
      </c>
      <c r="F26" s="191">
        <f>E26/D26</f>
        <v>0.89961941008563273</v>
      </c>
    </row>
    <row r="27" spans="1:6" ht="25.5" customHeight="1" x14ac:dyDescent="0.15">
      <c r="A27" s="199" t="s">
        <v>21</v>
      </c>
      <c r="B27" s="200" t="s">
        <v>34</v>
      </c>
      <c r="C27" s="204" t="s">
        <v>112</v>
      </c>
      <c r="D27" s="205" t="s">
        <v>33</v>
      </c>
      <c r="E27" s="206"/>
      <c r="F27" s="207"/>
    </row>
    <row r="28" spans="1:6" ht="25.5" customHeight="1" x14ac:dyDescent="0.15">
      <c r="A28" s="203"/>
      <c r="B28" s="195" t="s">
        <v>259</v>
      </c>
      <c r="C28" s="196" t="s">
        <v>284</v>
      </c>
      <c r="D28" s="276" t="s">
        <v>261</v>
      </c>
      <c r="E28" s="277"/>
      <c r="F28" s="278"/>
    </row>
    <row r="29" spans="1:6" ht="25.5" customHeight="1" x14ac:dyDescent="0.15">
      <c r="A29" s="210" t="s">
        <v>113</v>
      </c>
      <c r="B29" s="244" t="s">
        <v>118</v>
      </c>
      <c r="C29" s="245"/>
      <c r="D29" s="245"/>
      <c r="E29" s="245"/>
      <c r="F29" s="246"/>
    </row>
    <row r="30" spans="1:6" ht="25.5" customHeight="1" x14ac:dyDescent="0.15">
      <c r="A30" s="210" t="s">
        <v>32</v>
      </c>
      <c r="B30" s="244" t="s">
        <v>146</v>
      </c>
      <c r="C30" s="245"/>
      <c r="D30" s="245"/>
      <c r="E30" s="245"/>
      <c r="F30" s="246"/>
    </row>
    <row r="31" spans="1:6" ht="25.5" customHeight="1" thickBot="1" x14ac:dyDescent="0.2">
      <c r="A31" s="211" t="s">
        <v>31</v>
      </c>
      <c r="B31" s="247"/>
      <c r="C31" s="248"/>
      <c r="D31" s="248"/>
      <c r="E31" s="248"/>
      <c r="F31" s="249"/>
    </row>
    <row r="32" spans="1:6" ht="27" thickTop="1" thickBot="1" x14ac:dyDescent="0.2">
      <c r="A32" s="250" t="s">
        <v>146</v>
      </c>
      <c r="B32" s="250"/>
      <c r="C32" s="250"/>
      <c r="D32" s="21"/>
      <c r="E32" s="20"/>
      <c r="F32" s="18" t="s">
        <v>0</v>
      </c>
    </row>
    <row r="33" spans="1:6" ht="25.5" customHeight="1" thickTop="1" x14ac:dyDescent="0.15">
      <c r="A33" s="198" t="s">
        <v>41</v>
      </c>
      <c r="B33" s="251" t="str">
        <f>계약현황공개!C27</f>
        <v>2025.위험성 평가</v>
      </c>
      <c r="C33" s="252"/>
      <c r="D33" s="252"/>
      <c r="E33" s="252"/>
      <c r="F33" s="253"/>
    </row>
    <row r="34" spans="1:6" ht="25.5" customHeight="1" x14ac:dyDescent="0.15">
      <c r="A34" s="199" t="s">
        <v>40</v>
      </c>
      <c r="B34" s="254" t="s">
        <v>24</v>
      </c>
      <c r="C34" s="254" t="s">
        <v>72</v>
      </c>
      <c r="D34" s="200" t="s">
        <v>39</v>
      </c>
      <c r="E34" s="200" t="s">
        <v>25</v>
      </c>
      <c r="F34" s="201" t="s">
        <v>38</v>
      </c>
    </row>
    <row r="35" spans="1:6" ht="25.5" customHeight="1" x14ac:dyDescent="0.15">
      <c r="A35" s="202"/>
      <c r="B35" s="255"/>
      <c r="C35" s="256"/>
      <c r="D35" s="200" t="s">
        <v>37</v>
      </c>
      <c r="E35" s="200" t="s">
        <v>36</v>
      </c>
      <c r="F35" s="201" t="s">
        <v>35</v>
      </c>
    </row>
    <row r="36" spans="1:6" ht="39" customHeight="1" x14ac:dyDescent="0.15">
      <c r="A36" s="203"/>
      <c r="B36" s="189" t="s">
        <v>264</v>
      </c>
      <c r="C36" s="68" t="s">
        <v>285</v>
      </c>
      <c r="D36" s="190">
        <v>2670000</v>
      </c>
      <c r="E36" s="192">
        <v>2530000</v>
      </c>
      <c r="F36" s="191">
        <f>E36/D36</f>
        <v>0.94756554307116103</v>
      </c>
    </row>
    <row r="37" spans="1:6" ht="25.5" customHeight="1" x14ac:dyDescent="0.15">
      <c r="A37" s="199" t="s">
        <v>21</v>
      </c>
      <c r="B37" s="200" t="s">
        <v>34</v>
      </c>
      <c r="C37" s="204" t="s">
        <v>112</v>
      </c>
      <c r="D37" s="205" t="s">
        <v>33</v>
      </c>
      <c r="E37" s="206"/>
      <c r="F37" s="207"/>
    </row>
    <row r="38" spans="1:6" ht="25.5" customHeight="1" x14ac:dyDescent="0.15">
      <c r="A38" s="203"/>
      <c r="B38" s="279" t="s">
        <v>269</v>
      </c>
      <c r="C38" s="194" t="s">
        <v>286</v>
      </c>
      <c r="D38" s="241" t="s">
        <v>271</v>
      </c>
      <c r="E38" s="242"/>
      <c r="F38" s="243"/>
    </row>
    <row r="39" spans="1:6" ht="25.5" customHeight="1" x14ac:dyDescent="0.15">
      <c r="A39" s="210" t="s">
        <v>113</v>
      </c>
      <c r="B39" s="244" t="s">
        <v>118</v>
      </c>
      <c r="C39" s="245"/>
      <c r="D39" s="245"/>
      <c r="E39" s="245"/>
      <c r="F39" s="246"/>
    </row>
    <row r="40" spans="1:6" ht="25.5" customHeight="1" x14ac:dyDescent="0.15">
      <c r="A40" s="210" t="s">
        <v>32</v>
      </c>
      <c r="B40" s="244" t="s">
        <v>146</v>
      </c>
      <c r="C40" s="245"/>
      <c r="D40" s="245"/>
      <c r="E40" s="245"/>
      <c r="F40" s="246"/>
    </row>
    <row r="41" spans="1:6" ht="25.5" customHeight="1" thickBot="1" x14ac:dyDescent="0.2">
      <c r="A41" s="211" t="s">
        <v>31</v>
      </c>
      <c r="B41" s="247"/>
      <c r="C41" s="248"/>
      <c r="D41" s="248"/>
      <c r="E41" s="248"/>
      <c r="F41" s="249"/>
    </row>
    <row r="42" spans="1:6" ht="27" thickTop="1" thickBot="1" x14ac:dyDescent="0.2">
      <c r="A42" s="250" t="s">
        <v>146</v>
      </c>
      <c r="B42" s="250"/>
      <c r="C42" s="250"/>
      <c r="D42" s="21"/>
      <c r="E42" s="20"/>
      <c r="F42" s="18" t="s">
        <v>0</v>
      </c>
    </row>
    <row r="43" spans="1:6" ht="25.5" customHeight="1" thickTop="1" x14ac:dyDescent="0.15">
      <c r="A43" s="198" t="s">
        <v>41</v>
      </c>
      <c r="B43" s="251" t="str">
        <f>계약현황공개!C35</f>
        <v>2025년 청소년·청년 자치기구 연합 발대식 교류활동 프로그램 계약</v>
      </c>
      <c r="C43" s="252"/>
      <c r="D43" s="252"/>
      <c r="E43" s="252"/>
      <c r="F43" s="253"/>
    </row>
    <row r="44" spans="1:6" ht="25.5" customHeight="1" x14ac:dyDescent="0.15">
      <c r="A44" s="199" t="s">
        <v>40</v>
      </c>
      <c r="B44" s="254" t="s">
        <v>24</v>
      </c>
      <c r="C44" s="254" t="s">
        <v>72</v>
      </c>
      <c r="D44" s="200" t="s">
        <v>39</v>
      </c>
      <c r="E44" s="200" t="s">
        <v>25</v>
      </c>
      <c r="F44" s="201" t="s">
        <v>38</v>
      </c>
    </row>
    <row r="45" spans="1:6" ht="25.5" customHeight="1" x14ac:dyDescent="0.15">
      <c r="A45" s="202"/>
      <c r="B45" s="255"/>
      <c r="C45" s="256"/>
      <c r="D45" s="200" t="s">
        <v>37</v>
      </c>
      <c r="E45" s="200" t="s">
        <v>36</v>
      </c>
      <c r="F45" s="201" t="s">
        <v>35</v>
      </c>
    </row>
    <row r="46" spans="1:6" ht="39" customHeight="1" x14ac:dyDescent="0.15">
      <c r="A46" s="203"/>
      <c r="B46" s="188" t="s">
        <v>273</v>
      </c>
      <c r="C46" s="68" t="s">
        <v>274</v>
      </c>
      <c r="D46" s="69">
        <v>660000</v>
      </c>
      <c r="E46" s="69">
        <v>600000</v>
      </c>
      <c r="F46" s="70">
        <f>E46/D46</f>
        <v>0.90909090909090906</v>
      </c>
    </row>
    <row r="47" spans="1:6" ht="25.5" customHeight="1" x14ac:dyDescent="0.15">
      <c r="A47" s="199" t="s">
        <v>21</v>
      </c>
      <c r="B47" s="200" t="s">
        <v>34</v>
      </c>
      <c r="C47" s="204" t="s">
        <v>112</v>
      </c>
      <c r="D47" s="205" t="s">
        <v>33</v>
      </c>
      <c r="E47" s="206"/>
      <c r="F47" s="207"/>
    </row>
    <row r="48" spans="1:6" ht="25.5" customHeight="1" x14ac:dyDescent="0.15">
      <c r="A48" s="203"/>
      <c r="B48" s="193" t="s">
        <v>275</v>
      </c>
      <c r="C48" s="194" t="s">
        <v>287</v>
      </c>
      <c r="D48" s="241" t="s">
        <v>277</v>
      </c>
      <c r="E48" s="242"/>
      <c r="F48" s="243"/>
    </row>
    <row r="49" spans="1:6" ht="25.5" customHeight="1" x14ac:dyDescent="0.15">
      <c r="A49" s="210" t="s">
        <v>113</v>
      </c>
      <c r="B49" s="244" t="s">
        <v>118</v>
      </c>
      <c r="C49" s="245"/>
      <c r="D49" s="245"/>
      <c r="E49" s="245"/>
      <c r="F49" s="246"/>
    </row>
    <row r="50" spans="1:6" ht="25.5" customHeight="1" x14ac:dyDescent="0.15">
      <c r="A50" s="210" t="s">
        <v>32</v>
      </c>
      <c r="B50" s="244" t="s">
        <v>146</v>
      </c>
      <c r="C50" s="245"/>
      <c r="D50" s="245"/>
      <c r="E50" s="245"/>
      <c r="F50" s="246"/>
    </row>
    <row r="51" spans="1:6" ht="25.5" customHeight="1" thickBot="1" x14ac:dyDescent="0.2">
      <c r="A51" s="211" t="s">
        <v>31</v>
      </c>
      <c r="B51" s="247"/>
      <c r="C51" s="248"/>
      <c r="D51" s="248"/>
      <c r="E51" s="248"/>
      <c r="F51" s="249"/>
    </row>
    <row r="52" spans="1:6" ht="26.25" hidden="1" thickTop="1" x14ac:dyDescent="0.15">
      <c r="A52" s="250" t="s">
        <v>146</v>
      </c>
      <c r="B52" s="250"/>
      <c r="C52" s="250"/>
      <c r="D52" s="21"/>
      <c r="E52" s="20"/>
      <c r="F52" s="18" t="s">
        <v>0</v>
      </c>
    </row>
    <row r="53" spans="1:6" ht="25.5" hidden="1" customHeight="1" thickTop="1" x14ac:dyDescent="0.15">
      <c r="A53" s="198" t="s">
        <v>41</v>
      </c>
      <c r="B53" s="251" t="str">
        <f>계약현황공개!C43</f>
        <v>심장충격기 보관함 구입</v>
      </c>
      <c r="C53" s="252"/>
      <c r="D53" s="252"/>
      <c r="E53" s="252"/>
      <c r="F53" s="253"/>
    </row>
    <row r="54" spans="1:6" ht="25.5" hidden="1" customHeight="1" x14ac:dyDescent="0.15">
      <c r="A54" s="199" t="s">
        <v>40</v>
      </c>
      <c r="B54" s="254" t="s">
        <v>24</v>
      </c>
      <c r="C54" s="254" t="s">
        <v>72</v>
      </c>
      <c r="D54" s="200" t="s">
        <v>39</v>
      </c>
      <c r="E54" s="200" t="s">
        <v>25</v>
      </c>
      <c r="F54" s="201" t="s">
        <v>38</v>
      </c>
    </row>
    <row r="55" spans="1:6" ht="25.5" hidden="1" customHeight="1" x14ac:dyDescent="0.15">
      <c r="A55" s="202"/>
      <c r="B55" s="255"/>
      <c r="C55" s="256"/>
      <c r="D55" s="200" t="s">
        <v>37</v>
      </c>
      <c r="E55" s="200" t="s">
        <v>36</v>
      </c>
      <c r="F55" s="201" t="s">
        <v>35</v>
      </c>
    </row>
    <row r="56" spans="1:6" ht="39" hidden="1" customHeight="1" x14ac:dyDescent="0.15">
      <c r="A56" s="203"/>
      <c r="B56" s="189" t="s">
        <v>173</v>
      </c>
      <c r="C56" s="68" t="s">
        <v>184</v>
      </c>
      <c r="D56" s="69">
        <v>500000</v>
      </c>
      <c r="E56" s="69">
        <v>480000</v>
      </c>
      <c r="F56" s="70">
        <f>E56/D56</f>
        <v>0.96</v>
      </c>
    </row>
    <row r="57" spans="1:6" ht="25.5" hidden="1" customHeight="1" x14ac:dyDescent="0.15">
      <c r="A57" s="199" t="s">
        <v>21</v>
      </c>
      <c r="B57" s="200" t="s">
        <v>34</v>
      </c>
      <c r="C57" s="204" t="s">
        <v>112</v>
      </c>
      <c r="D57" s="205" t="s">
        <v>33</v>
      </c>
      <c r="E57" s="206"/>
      <c r="F57" s="207"/>
    </row>
    <row r="58" spans="1:6" ht="25.5" hidden="1" customHeight="1" x14ac:dyDescent="0.15">
      <c r="A58" s="203"/>
      <c r="B58" s="208" t="s">
        <v>174</v>
      </c>
      <c r="C58" s="209" t="s">
        <v>185</v>
      </c>
      <c r="D58" s="241" t="s">
        <v>175</v>
      </c>
      <c r="E58" s="242"/>
      <c r="F58" s="243"/>
    </row>
    <row r="59" spans="1:6" ht="25.5" hidden="1" customHeight="1" x14ac:dyDescent="0.15">
      <c r="A59" s="210" t="s">
        <v>113</v>
      </c>
      <c r="B59" s="244" t="s">
        <v>118</v>
      </c>
      <c r="C59" s="245"/>
      <c r="D59" s="245"/>
      <c r="E59" s="245"/>
      <c r="F59" s="246"/>
    </row>
    <row r="60" spans="1:6" ht="25.5" hidden="1" customHeight="1" x14ac:dyDescent="0.15">
      <c r="A60" s="210" t="s">
        <v>32</v>
      </c>
      <c r="B60" s="244" t="s">
        <v>146</v>
      </c>
      <c r="C60" s="245"/>
      <c r="D60" s="245"/>
      <c r="E60" s="245"/>
      <c r="F60" s="246"/>
    </row>
    <row r="61" spans="1:6" ht="25.5" hidden="1" customHeight="1" thickBot="1" x14ac:dyDescent="0.2">
      <c r="A61" s="211" t="s">
        <v>31</v>
      </c>
      <c r="B61" s="247"/>
      <c r="C61" s="248"/>
      <c r="D61" s="248"/>
      <c r="E61" s="248"/>
      <c r="F61" s="249"/>
    </row>
    <row r="62" spans="1:6" ht="26.25" hidden="1" thickTop="1" x14ac:dyDescent="0.15">
      <c r="A62" s="250" t="s">
        <v>146</v>
      </c>
      <c r="B62" s="250"/>
      <c r="C62" s="250"/>
      <c r="D62" s="21"/>
      <c r="E62" s="20"/>
      <c r="F62" s="18" t="s">
        <v>0</v>
      </c>
    </row>
    <row r="63" spans="1:6" ht="25.5" hidden="1" customHeight="1" thickTop="1" x14ac:dyDescent="0.15">
      <c r="A63" s="198" t="s">
        <v>41</v>
      </c>
      <c r="B63" s="251" t="str">
        <f>계약현황공개!C51</f>
        <v>저출력자동심장충격기 구입</v>
      </c>
      <c r="C63" s="252"/>
      <c r="D63" s="252"/>
      <c r="E63" s="252"/>
      <c r="F63" s="253"/>
    </row>
    <row r="64" spans="1:6" ht="25.5" hidden="1" customHeight="1" x14ac:dyDescent="0.15">
      <c r="A64" s="199" t="s">
        <v>40</v>
      </c>
      <c r="B64" s="254" t="s">
        <v>24</v>
      </c>
      <c r="C64" s="254" t="s">
        <v>72</v>
      </c>
      <c r="D64" s="200" t="s">
        <v>39</v>
      </c>
      <c r="E64" s="200" t="s">
        <v>25</v>
      </c>
      <c r="F64" s="201" t="s">
        <v>38</v>
      </c>
    </row>
    <row r="65" spans="1:6" ht="25.5" hidden="1" customHeight="1" x14ac:dyDescent="0.15">
      <c r="A65" s="202"/>
      <c r="B65" s="255"/>
      <c r="C65" s="256"/>
      <c r="D65" s="200" t="s">
        <v>37</v>
      </c>
      <c r="E65" s="200" t="s">
        <v>36</v>
      </c>
      <c r="F65" s="201" t="s">
        <v>35</v>
      </c>
    </row>
    <row r="66" spans="1:6" ht="39" hidden="1" customHeight="1" x14ac:dyDescent="0.15">
      <c r="A66" s="203"/>
      <c r="B66" s="188" t="s">
        <v>155</v>
      </c>
      <c r="C66" s="68" t="s">
        <v>176</v>
      </c>
      <c r="D66" s="69">
        <v>1850000</v>
      </c>
      <c r="E66" s="69">
        <v>1530080</v>
      </c>
      <c r="F66" s="70">
        <f>E66/D66</f>
        <v>0.82707027027027025</v>
      </c>
    </row>
    <row r="67" spans="1:6" ht="25.5" hidden="1" customHeight="1" x14ac:dyDescent="0.15">
      <c r="A67" s="199" t="s">
        <v>21</v>
      </c>
      <c r="B67" s="200" t="s">
        <v>34</v>
      </c>
      <c r="C67" s="204" t="s">
        <v>112</v>
      </c>
      <c r="D67" s="205" t="s">
        <v>33</v>
      </c>
      <c r="E67" s="206"/>
      <c r="F67" s="207"/>
    </row>
    <row r="68" spans="1:6" ht="25.5" hidden="1" customHeight="1" x14ac:dyDescent="0.15">
      <c r="A68" s="203"/>
      <c r="B68" s="193" t="s">
        <v>159</v>
      </c>
      <c r="C68" s="194" t="s">
        <v>186</v>
      </c>
      <c r="D68" s="241" t="s">
        <v>177</v>
      </c>
      <c r="E68" s="242"/>
      <c r="F68" s="243"/>
    </row>
    <row r="69" spans="1:6" ht="25.5" hidden="1" customHeight="1" x14ac:dyDescent="0.15">
      <c r="A69" s="210" t="s">
        <v>113</v>
      </c>
      <c r="B69" s="244" t="s">
        <v>118</v>
      </c>
      <c r="C69" s="245"/>
      <c r="D69" s="245"/>
      <c r="E69" s="245"/>
      <c r="F69" s="246"/>
    </row>
    <row r="70" spans="1:6" ht="25.5" hidden="1" customHeight="1" x14ac:dyDescent="0.15">
      <c r="A70" s="210" t="s">
        <v>32</v>
      </c>
      <c r="B70" s="244" t="s">
        <v>146</v>
      </c>
      <c r="C70" s="245"/>
      <c r="D70" s="245"/>
      <c r="E70" s="245"/>
      <c r="F70" s="246"/>
    </row>
    <row r="71" spans="1:6" ht="25.5" hidden="1" customHeight="1" thickBot="1" x14ac:dyDescent="0.2">
      <c r="A71" s="211" t="s">
        <v>31</v>
      </c>
      <c r="B71" s="247"/>
      <c r="C71" s="248"/>
      <c r="D71" s="248"/>
      <c r="E71" s="248"/>
      <c r="F71" s="249"/>
    </row>
    <row r="72" spans="1:6" ht="26.25" hidden="1" thickTop="1" x14ac:dyDescent="0.15">
      <c r="A72" s="250" t="s">
        <v>146</v>
      </c>
      <c r="B72" s="250"/>
      <c r="C72" s="250"/>
      <c r="D72" s="21"/>
      <c r="E72" s="20"/>
      <c r="F72" s="18" t="s">
        <v>0</v>
      </c>
    </row>
    <row r="73" spans="1:6" ht="25.5" hidden="1" customHeight="1" thickTop="1" x14ac:dyDescent="0.15">
      <c r="A73" s="198" t="s">
        <v>41</v>
      </c>
      <c r="B73" s="251" t="str">
        <f>계약현황공개!C59</f>
        <v>4층 탈의실 사물함 구입 교체 계약 건의</v>
      </c>
      <c r="C73" s="252"/>
      <c r="D73" s="252"/>
      <c r="E73" s="252"/>
      <c r="F73" s="253"/>
    </row>
    <row r="74" spans="1:6" ht="25.5" hidden="1" customHeight="1" x14ac:dyDescent="0.15">
      <c r="A74" s="199" t="s">
        <v>40</v>
      </c>
      <c r="B74" s="254" t="s">
        <v>24</v>
      </c>
      <c r="C74" s="254" t="s">
        <v>72</v>
      </c>
      <c r="D74" s="200" t="s">
        <v>39</v>
      </c>
      <c r="E74" s="200" t="s">
        <v>25</v>
      </c>
      <c r="F74" s="201" t="s">
        <v>38</v>
      </c>
    </row>
    <row r="75" spans="1:6" ht="25.5" hidden="1" customHeight="1" x14ac:dyDescent="0.15">
      <c r="A75" s="202"/>
      <c r="B75" s="255"/>
      <c r="C75" s="256"/>
      <c r="D75" s="200" t="s">
        <v>37</v>
      </c>
      <c r="E75" s="200" t="s">
        <v>36</v>
      </c>
      <c r="F75" s="201" t="s">
        <v>35</v>
      </c>
    </row>
    <row r="76" spans="1:6" ht="39" hidden="1" customHeight="1" x14ac:dyDescent="0.15">
      <c r="A76" s="203"/>
      <c r="B76" s="188" t="s">
        <v>155</v>
      </c>
      <c r="C76" s="68" t="s">
        <v>178</v>
      </c>
      <c r="D76" s="69">
        <v>21000000</v>
      </c>
      <c r="E76" s="69">
        <v>20839640</v>
      </c>
      <c r="F76" s="70">
        <f>E76/D76</f>
        <v>0.99236380952380954</v>
      </c>
    </row>
    <row r="77" spans="1:6" ht="25.5" hidden="1" customHeight="1" x14ac:dyDescent="0.15">
      <c r="A77" s="199" t="s">
        <v>21</v>
      </c>
      <c r="B77" s="200" t="s">
        <v>34</v>
      </c>
      <c r="C77" s="204" t="s">
        <v>112</v>
      </c>
      <c r="D77" s="205" t="s">
        <v>33</v>
      </c>
      <c r="E77" s="206"/>
      <c r="F77" s="207"/>
    </row>
    <row r="78" spans="1:6" ht="25.5" hidden="1" customHeight="1" x14ac:dyDescent="0.15">
      <c r="A78" s="203"/>
      <c r="B78" s="193" t="s">
        <v>164</v>
      </c>
      <c r="C78" s="194" t="s">
        <v>187</v>
      </c>
      <c r="D78" s="241" t="s">
        <v>179</v>
      </c>
      <c r="E78" s="242"/>
      <c r="F78" s="243"/>
    </row>
    <row r="79" spans="1:6" ht="25.5" hidden="1" customHeight="1" x14ac:dyDescent="0.15">
      <c r="A79" s="210" t="s">
        <v>113</v>
      </c>
      <c r="B79" s="244" t="s">
        <v>118</v>
      </c>
      <c r="C79" s="245"/>
      <c r="D79" s="245"/>
      <c r="E79" s="245"/>
      <c r="F79" s="246"/>
    </row>
    <row r="80" spans="1:6" ht="25.5" hidden="1" customHeight="1" x14ac:dyDescent="0.15">
      <c r="A80" s="210" t="s">
        <v>32</v>
      </c>
      <c r="B80" s="244" t="s">
        <v>146</v>
      </c>
      <c r="C80" s="245"/>
      <c r="D80" s="245"/>
      <c r="E80" s="245"/>
      <c r="F80" s="246"/>
    </row>
    <row r="81" spans="1:6" ht="25.5" hidden="1" customHeight="1" thickBot="1" x14ac:dyDescent="0.2">
      <c r="A81" s="211" t="s">
        <v>31</v>
      </c>
      <c r="B81" s="247"/>
      <c r="C81" s="248"/>
      <c r="D81" s="248"/>
      <c r="E81" s="248"/>
      <c r="F81" s="249"/>
    </row>
    <row r="82" spans="1:6" ht="26.25" hidden="1" thickTop="1" x14ac:dyDescent="0.15">
      <c r="A82" s="250" t="s">
        <v>146</v>
      </c>
      <c r="B82" s="250"/>
      <c r="C82" s="250"/>
      <c r="D82" s="21"/>
      <c r="E82" s="20"/>
      <c r="F82" s="18" t="s">
        <v>0</v>
      </c>
    </row>
    <row r="83" spans="1:6" ht="25.5" hidden="1" customHeight="1" thickTop="1" x14ac:dyDescent="0.15">
      <c r="A83" s="198" t="s">
        <v>41</v>
      </c>
      <c r="B83" s="251" t="str">
        <f>계약현황공개!C67</f>
        <v>업무용 의자 구입 교체 계약 건의</v>
      </c>
      <c r="C83" s="252"/>
      <c r="D83" s="252"/>
      <c r="E83" s="252"/>
      <c r="F83" s="253"/>
    </row>
    <row r="84" spans="1:6" ht="25.5" hidden="1" customHeight="1" x14ac:dyDescent="0.15">
      <c r="A84" s="199" t="s">
        <v>40</v>
      </c>
      <c r="B84" s="254" t="s">
        <v>24</v>
      </c>
      <c r="C84" s="254" t="s">
        <v>72</v>
      </c>
      <c r="D84" s="200" t="s">
        <v>39</v>
      </c>
      <c r="E84" s="200" t="s">
        <v>25</v>
      </c>
      <c r="F84" s="201" t="s">
        <v>38</v>
      </c>
    </row>
    <row r="85" spans="1:6" ht="25.5" hidden="1" customHeight="1" x14ac:dyDescent="0.15">
      <c r="A85" s="202"/>
      <c r="B85" s="255"/>
      <c r="C85" s="256"/>
      <c r="D85" s="200" t="s">
        <v>37</v>
      </c>
      <c r="E85" s="200" t="s">
        <v>36</v>
      </c>
      <c r="F85" s="201" t="s">
        <v>35</v>
      </c>
    </row>
    <row r="86" spans="1:6" ht="39" hidden="1" customHeight="1" x14ac:dyDescent="0.15">
      <c r="A86" s="203"/>
      <c r="B86" s="189" t="s">
        <v>155</v>
      </c>
      <c r="C86" s="68" t="s">
        <v>180</v>
      </c>
      <c r="D86" s="69">
        <v>3750000</v>
      </c>
      <c r="E86" s="69">
        <v>3630610</v>
      </c>
      <c r="F86" s="70">
        <f>E86/D86</f>
        <v>0.96816266666666662</v>
      </c>
    </row>
    <row r="87" spans="1:6" ht="25.5" hidden="1" customHeight="1" x14ac:dyDescent="0.15">
      <c r="A87" s="199" t="s">
        <v>21</v>
      </c>
      <c r="B87" s="200" t="s">
        <v>34</v>
      </c>
      <c r="C87" s="204" t="s">
        <v>112</v>
      </c>
      <c r="D87" s="205" t="s">
        <v>33</v>
      </c>
      <c r="E87" s="206"/>
      <c r="F87" s="207"/>
    </row>
    <row r="88" spans="1:6" ht="25.5" hidden="1" customHeight="1" x14ac:dyDescent="0.15">
      <c r="A88" s="203"/>
      <c r="B88" s="193" t="s">
        <v>167</v>
      </c>
      <c r="C88" s="194" t="s">
        <v>188</v>
      </c>
      <c r="D88" s="241" t="s">
        <v>181</v>
      </c>
      <c r="E88" s="242"/>
      <c r="F88" s="243"/>
    </row>
    <row r="89" spans="1:6" ht="25.5" hidden="1" customHeight="1" x14ac:dyDescent="0.15">
      <c r="A89" s="210" t="s">
        <v>113</v>
      </c>
      <c r="B89" s="244" t="s">
        <v>118</v>
      </c>
      <c r="C89" s="245"/>
      <c r="D89" s="245"/>
      <c r="E89" s="245"/>
      <c r="F89" s="246"/>
    </row>
    <row r="90" spans="1:6" ht="25.5" hidden="1" customHeight="1" x14ac:dyDescent="0.15">
      <c r="A90" s="210" t="s">
        <v>32</v>
      </c>
      <c r="B90" s="244" t="s">
        <v>146</v>
      </c>
      <c r="C90" s="245"/>
      <c r="D90" s="245"/>
      <c r="E90" s="245"/>
      <c r="F90" s="246"/>
    </row>
    <row r="91" spans="1:6" ht="25.5" hidden="1" customHeight="1" thickBot="1" x14ac:dyDescent="0.2">
      <c r="A91" s="211" t="s">
        <v>31</v>
      </c>
      <c r="B91" s="247"/>
      <c r="C91" s="248"/>
      <c r="D91" s="248"/>
      <c r="E91" s="248"/>
      <c r="F91" s="249"/>
    </row>
    <row r="92" spans="1:6" ht="26.25" hidden="1" thickTop="1" x14ac:dyDescent="0.15">
      <c r="A92" s="250" t="s">
        <v>146</v>
      </c>
      <c r="B92" s="250"/>
      <c r="C92" s="250"/>
      <c r="D92" s="21"/>
      <c r="E92" s="20"/>
      <c r="F92" s="18" t="s">
        <v>0</v>
      </c>
    </row>
    <row r="93" spans="1:6" ht="25.5" hidden="1" customHeight="1" thickTop="1" x14ac:dyDescent="0.15">
      <c r="A93" s="198" t="s">
        <v>41</v>
      </c>
      <c r="B93" s="251" t="str">
        <f>계약현황공개!C75</f>
        <v>3층 하늬바람실 전원선로 신설</v>
      </c>
      <c r="C93" s="252"/>
      <c r="D93" s="252"/>
      <c r="E93" s="252"/>
      <c r="F93" s="253"/>
    </row>
    <row r="94" spans="1:6" ht="25.5" hidden="1" customHeight="1" x14ac:dyDescent="0.15">
      <c r="A94" s="199" t="s">
        <v>40</v>
      </c>
      <c r="B94" s="254" t="s">
        <v>24</v>
      </c>
      <c r="C94" s="254" t="s">
        <v>72</v>
      </c>
      <c r="D94" s="200" t="s">
        <v>39</v>
      </c>
      <c r="E94" s="200" t="s">
        <v>25</v>
      </c>
      <c r="F94" s="201" t="s">
        <v>38</v>
      </c>
    </row>
    <row r="95" spans="1:6" ht="25.5" hidden="1" customHeight="1" x14ac:dyDescent="0.15">
      <c r="A95" s="202"/>
      <c r="B95" s="255"/>
      <c r="C95" s="256"/>
      <c r="D95" s="200" t="s">
        <v>37</v>
      </c>
      <c r="E95" s="200" t="s">
        <v>36</v>
      </c>
      <c r="F95" s="201" t="s">
        <v>35</v>
      </c>
    </row>
    <row r="96" spans="1:6" ht="39" hidden="1" customHeight="1" x14ac:dyDescent="0.15">
      <c r="A96" s="203"/>
      <c r="B96" s="188" t="s">
        <v>153</v>
      </c>
      <c r="C96" s="68" t="s">
        <v>182</v>
      </c>
      <c r="D96" s="69">
        <v>1060000</v>
      </c>
      <c r="E96" s="69">
        <v>987000</v>
      </c>
      <c r="F96" s="70">
        <f>E96/D96</f>
        <v>0.93113207547169807</v>
      </c>
    </row>
    <row r="97" spans="1:6" ht="25.5" hidden="1" customHeight="1" x14ac:dyDescent="0.15">
      <c r="A97" s="199" t="s">
        <v>21</v>
      </c>
      <c r="B97" s="200" t="s">
        <v>34</v>
      </c>
      <c r="C97" s="204" t="s">
        <v>112</v>
      </c>
      <c r="D97" s="205" t="s">
        <v>33</v>
      </c>
      <c r="E97" s="206"/>
      <c r="F97" s="207"/>
    </row>
    <row r="98" spans="1:6" ht="25.5" hidden="1" customHeight="1" x14ac:dyDescent="0.15">
      <c r="A98" s="203"/>
      <c r="B98" s="193" t="s">
        <v>172</v>
      </c>
      <c r="C98" s="194" t="s">
        <v>189</v>
      </c>
      <c r="D98" s="241" t="s">
        <v>183</v>
      </c>
      <c r="E98" s="242"/>
      <c r="F98" s="243"/>
    </row>
    <row r="99" spans="1:6" ht="25.5" hidden="1" customHeight="1" x14ac:dyDescent="0.15">
      <c r="A99" s="210" t="s">
        <v>113</v>
      </c>
      <c r="B99" s="244" t="s">
        <v>118</v>
      </c>
      <c r="C99" s="245"/>
      <c r="D99" s="245"/>
      <c r="E99" s="245"/>
      <c r="F99" s="246"/>
    </row>
    <row r="100" spans="1:6" ht="25.5" hidden="1" customHeight="1" x14ac:dyDescent="0.15">
      <c r="A100" s="210" t="s">
        <v>32</v>
      </c>
      <c r="B100" s="244" t="s">
        <v>146</v>
      </c>
      <c r="C100" s="245"/>
      <c r="D100" s="245"/>
      <c r="E100" s="245"/>
      <c r="F100" s="246"/>
    </row>
    <row r="101" spans="1:6" ht="25.5" hidden="1" customHeight="1" thickBot="1" x14ac:dyDescent="0.2">
      <c r="A101" s="211" t="s">
        <v>31</v>
      </c>
      <c r="B101" s="247"/>
      <c r="C101" s="248"/>
      <c r="D101" s="248"/>
      <c r="E101" s="248"/>
      <c r="F101" s="249"/>
    </row>
    <row r="102" spans="1:6" ht="14.25" thickTop="1" x14ac:dyDescent="0.15"/>
  </sheetData>
  <mergeCells count="81">
    <mergeCell ref="B10:F10"/>
    <mergeCell ref="B11:F11"/>
    <mergeCell ref="D8:F8"/>
    <mergeCell ref="A1:F1"/>
    <mergeCell ref="B3:F3"/>
    <mergeCell ref="B4:B5"/>
    <mergeCell ref="C4:C5"/>
    <mergeCell ref="B9:F9"/>
    <mergeCell ref="A2:C2"/>
    <mergeCell ref="A12:C12"/>
    <mergeCell ref="B13:F13"/>
    <mergeCell ref="B14:B15"/>
    <mergeCell ref="C14:C15"/>
    <mergeCell ref="D18:F18"/>
    <mergeCell ref="B19:F19"/>
    <mergeCell ref="B20:F20"/>
    <mergeCell ref="B21:F21"/>
    <mergeCell ref="A22:C22"/>
    <mergeCell ref="B23:F23"/>
    <mergeCell ref="B24:B25"/>
    <mergeCell ref="C24:C25"/>
    <mergeCell ref="D28:F28"/>
    <mergeCell ref="B29:F29"/>
    <mergeCell ref="B30:F30"/>
    <mergeCell ref="B31:F31"/>
    <mergeCell ref="A32:C32"/>
    <mergeCell ref="B33:F33"/>
    <mergeCell ref="B34:B35"/>
    <mergeCell ref="C34:C35"/>
    <mergeCell ref="D38:F38"/>
    <mergeCell ref="B39:F39"/>
    <mergeCell ref="B40:F40"/>
    <mergeCell ref="B41:F41"/>
    <mergeCell ref="A42:C42"/>
    <mergeCell ref="B43:F43"/>
    <mergeCell ref="B44:B45"/>
    <mergeCell ref="C44:C45"/>
    <mergeCell ref="D48:F48"/>
    <mergeCell ref="B49:F49"/>
    <mergeCell ref="B50:F50"/>
    <mergeCell ref="B51:F51"/>
    <mergeCell ref="A52:C52"/>
    <mergeCell ref="B53:F53"/>
    <mergeCell ref="B54:B55"/>
    <mergeCell ref="C54:C55"/>
    <mergeCell ref="D58:F58"/>
    <mergeCell ref="B59:F59"/>
    <mergeCell ref="B60:F60"/>
    <mergeCell ref="B61:F61"/>
    <mergeCell ref="A62:C62"/>
    <mergeCell ref="B63:F63"/>
    <mergeCell ref="B64:B65"/>
    <mergeCell ref="C64:C65"/>
    <mergeCell ref="D68:F68"/>
    <mergeCell ref="B69:F69"/>
    <mergeCell ref="B70:F70"/>
    <mergeCell ref="B71:F71"/>
    <mergeCell ref="A72:C72"/>
    <mergeCell ref="B73:F73"/>
    <mergeCell ref="B74:B75"/>
    <mergeCell ref="C74:C75"/>
    <mergeCell ref="D78:F78"/>
    <mergeCell ref="B79:F79"/>
    <mergeCell ref="B80:F80"/>
    <mergeCell ref="B81:F81"/>
    <mergeCell ref="A82:C82"/>
    <mergeCell ref="B83:F83"/>
    <mergeCell ref="B84:B85"/>
    <mergeCell ref="C84:C85"/>
    <mergeCell ref="D88:F88"/>
    <mergeCell ref="B89:F89"/>
    <mergeCell ref="D98:F98"/>
    <mergeCell ref="B99:F99"/>
    <mergeCell ref="B100:F100"/>
    <mergeCell ref="B101:F101"/>
    <mergeCell ref="B90:F90"/>
    <mergeCell ref="B91:F91"/>
    <mergeCell ref="A92:C92"/>
    <mergeCell ref="B93:F93"/>
    <mergeCell ref="B94:B95"/>
    <mergeCell ref="C94:C95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대금지급현황</vt:lpstr>
      <vt:lpstr>준공검사현황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2025-04-23T05:24:20Z</dcterms:modified>
</cp:coreProperties>
</file>