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청소년상담실\Desktop\"/>
    </mc:Choice>
  </mc:AlternateContent>
  <bookViews>
    <workbookView xWindow="0" yWindow="0" windowWidth="15675" windowHeight="11760"/>
  </bookViews>
  <sheets>
    <sheet name="대금지급현황" sheetId="6" r:id="rId1"/>
    <sheet name="준공검사현황" sheetId="5" r:id="rId2"/>
    <sheet name="계약현황" sheetId="8" r:id="rId3"/>
    <sheet name="수의계약현황" sheetId="9" r:id="rId4"/>
  </sheets>
  <calcPr calcId="152511"/>
</workbook>
</file>

<file path=xl/calcChain.xml><?xml version="1.0" encoding="utf-8"?>
<calcChain xmlns="http://schemas.openxmlformats.org/spreadsheetml/2006/main">
  <c r="E89" i="9" l="1"/>
  <c r="C89" i="9"/>
  <c r="G86" i="9"/>
  <c r="F86" i="9"/>
  <c r="E86" i="9"/>
  <c r="D86" i="9"/>
  <c r="C86" i="9"/>
  <c r="C83" i="9"/>
  <c r="E69" i="9"/>
  <c r="C69" i="9"/>
  <c r="G66" i="9"/>
  <c r="F66" i="9"/>
  <c r="E66" i="9"/>
  <c r="D66" i="9"/>
  <c r="C66" i="9"/>
  <c r="C63" i="9"/>
  <c r="E61" i="8"/>
  <c r="C61" i="8"/>
  <c r="C59" i="9"/>
  <c r="E59" i="9"/>
  <c r="E56" i="9"/>
  <c r="D56" i="9"/>
  <c r="C56" i="9"/>
  <c r="C53" i="9"/>
  <c r="E47" i="8"/>
  <c r="C47" i="8" s="1"/>
  <c r="E129" i="9" l="1"/>
  <c r="C129" i="9"/>
  <c r="F126" i="9"/>
  <c r="E126" i="9"/>
  <c r="D126" i="9"/>
  <c r="C126" i="9"/>
  <c r="C123" i="9"/>
  <c r="E119" i="9"/>
  <c r="C119" i="9"/>
  <c r="E116" i="9"/>
  <c r="D116" i="9"/>
  <c r="C116" i="9"/>
  <c r="C113" i="9"/>
  <c r="E109" i="9"/>
  <c r="C109" i="9"/>
  <c r="E106" i="9"/>
  <c r="D106" i="9"/>
  <c r="C106" i="9"/>
  <c r="C103" i="9"/>
  <c r="E99" i="9"/>
  <c r="C99" i="9"/>
  <c r="E96" i="9"/>
  <c r="D96" i="9"/>
  <c r="C96" i="9"/>
  <c r="C93" i="9"/>
  <c r="E89" i="8" l="1"/>
  <c r="C89" i="8" s="1"/>
  <c r="G126" i="9" s="1"/>
  <c r="E82" i="8"/>
  <c r="F116" i="9" s="1"/>
  <c r="E75" i="8"/>
  <c r="E68" i="8"/>
  <c r="C82" i="8" l="1"/>
  <c r="G116" i="9" s="1"/>
  <c r="C75" i="8"/>
  <c r="G106" i="9" s="1"/>
  <c r="F106" i="9"/>
  <c r="C68" i="8"/>
  <c r="G96" i="9" s="1"/>
  <c r="F96" i="9"/>
  <c r="C29" i="9" l="1"/>
  <c r="D26" i="9"/>
  <c r="E29" i="9"/>
  <c r="E26" i="9"/>
  <c r="C26" i="9"/>
  <c r="C23" i="9"/>
  <c r="E19" i="8"/>
  <c r="C19" i="8" s="1"/>
  <c r="G26" i="9" s="1"/>
  <c r="F26" i="9" l="1"/>
  <c r="F2" i="9"/>
  <c r="E5" i="8"/>
  <c r="E12" i="8"/>
  <c r="C12" i="8" s="1"/>
  <c r="E26" i="8"/>
  <c r="F36" i="9" s="1"/>
  <c r="E33" i="8"/>
  <c r="D76" i="9"/>
  <c r="E40" i="8"/>
  <c r="C39" i="9"/>
  <c r="E49" i="9"/>
  <c r="C49" i="9"/>
  <c r="F46" i="9"/>
  <c r="E46" i="9"/>
  <c r="D46" i="9"/>
  <c r="C46" i="9"/>
  <c r="C43" i="9"/>
  <c r="C33" i="9"/>
  <c r="C36" i="9"/>
  <c r="D36" i="9"/>
  <c r="E36" i="9"/>
  <c r="E39" i="9"/>
  <c r="E79" i="9"/>
  <c r="C79" i="9"/>
  <c r="E76" i="9"/>
  <c r="C76" i="9"/>
  <c r="C73" i="9"/>
  <c r="E54" i="8"/>
  <c r="C54" i="8" s="1"/>
  <c r="C40" i="8" l="1"/>
  <c r="F56" i="9"/>
  <c r="C26" i="8"/>
  <c r="G36" i="9" s="1"/>
  <c r="F76" i="9"/>
  <c r="D16" i="9"/>
  <c r="D6" i="9"/>
  <c r="G56" i="9" l="1"/>
  <c r="C3" i="9"/>
  <c r="C6" i="9"/>
  <c r="C33" i="8" l="1"/>
  <c r="G76" i="9" l="1"/>
  <c r="G46" i="9"/>
  <c r="E19" i="9"/>
  <c r="C19" i="9"/>
  <c r="F16" i="9"/>
  <c r="E16" i="9"/>
  <c r="C16" i="9"/>
  <c r="C13" i="9"/>
  <c r="G16" i="9"/>
  <c r="C5" i="8" l="1"/>
  <c r="C10" i="9" l="1"/>
  <c r="E9" i="9"/>
  <c r="C9" i="9"/>
  <c r="G6" i="9"/>
  <c r="F6" i="9"/>
  <c r="E6" i="9"/>
</calcChain>
</file>

<file path=xl/sharedStrings.xml><?xml version="1.0" encoding="utf-8"?>
<sst xmlns="http://schemas.openxmlformats.org/spreadsheetml/2006/main" count="1003" uniqueCount="262">
  <si>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</si>
  <si>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</si>
  <si>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</si>
  <si>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</si>
  <si>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</si>
  <si>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</si>
  <si>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</si>
  <si>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</si>
  <si>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</si>
  <si>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</si>
  <si>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</si>
  <si>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</si>
  <si>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</si>
  <si>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</si>
  <si>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</si>
  <si>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</si>
  <si>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</si>
  <si>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</si>
  <si>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</si>
  <si>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</si>
  <si>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</si>
  <si>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</si>
  <si>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</si>
  <si>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</si>
  <si>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</si>
  <si>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</si>
  <si>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</si>
  <si>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</si>
  <si>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</si>
  <si>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</si>
  <si>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</si>
  <si>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</si>
  <si>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</si>
  <si>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</si>
  <si>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</si>
  <si>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</si>
  <si>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</si>
  <si>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</si>
  <si>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</si>
  <si>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</si>
  <si>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</si>
  <si>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</si>
  <si>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</si>
  <si>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</si>
  <si>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</si>
  <si>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2017 시설관리용역 임차용역</t>
    <phoneticPr fontId="4" type="noConversion"/>
  </si>
  <si>
    <t>(주)혁산정보시스템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</si>
  <si>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</si>
  <si>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</si>
  <si>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롯레렌탈주식회사</t>
    <phoneticPr fontId="4" type="noConversion"/>
  </si>
  <si>
    <t>성남소방전기</t>
    <phoneticPr fontId="4" type="noConversion"/>
  </si>
  <si>
    <t>신도종합서비스</t>
    <phoneticPr fontId="4" type="noConversion"/>
  </si>
  <si>
    <t>주식회사 에스원</t>
    <phoneticPr fontId="4" type="noConversion"/>
  </si>
  <si>
    <t>코웨이㈜</t>
    <phoneticPr fontId="4" type="noConversion"/>
  </si>
  <si>
    <t>주식회사명성투어</t>
    <phoneticPr fontId="4" type="noConversion"/>
  </si>
  <si>
    <t>사회복지법인 특수미래재단</t>
    <phoneticPr fontId="4" type="noConversion"/>
  </si>
  <si>
    <t>2017.12.31.</t>
    <phoneticPr fontId="4" type="noConversion"/>
  </si>
  <si>
    <t>2016.12.20.</t>
    <phoneticPr fontId="4" type="noConversion"/>
  </si>
  <si>
    <t>2016.12.21.</t>
    <phoneticPr fontId="4" type="noConversion"/>
  </si>
  <si>
    <t>2016.12.27.</t>
    <phoneticPr fontId="4" type="noConversion"/>
  </si>
  <si>
    <t>2016.12.29.</t>
    <phoneticPr fontId="4" type="noConversion"/>
  </si>
  <si>
    <t>2016.12.30.</t>
    <phoneticPr fontId="4" type="noConversion"/>
  </si>
  <si>
    <t>2016.12.20.</t>
    <phoneticPr fontId="4" type="noConversion"/>
  </si>
  <si>
    <t>2016.12.29.</t>
    <phoneticPr fontId="4" type="noConversion"/>
  </si>
  <si>
    <t>2017년 방향제 연간 유지관리</t>
  </si>
  <si>
    <t>아리앤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</si>
  <si>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</si>
  <si>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</si>
  <si>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</si>
  <si>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</si>
  <si>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</si>
  <si>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</si>
  <si>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</si>
  <si>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2017.3.29.</t>
    <phoneticPr fontId="4" type="noConversion"/>
  </si>
  <si>
    <t>마케팅스토리</t>
    <phoneticPr fontId="4" type="noConversion"/>
  </si>
  <si>
    <t>2017년 재능나눔청소년자유시장행사물품임차</t>
    <phoneticPr fontId="4" type="noConversion"/>
  </si>
  <si>
    <t>2017.10.14.</t>
    <phoneticPr fontId="4" type="noConversion"/>
  </si>
  <si>
    <t>분당판교청소년수련관</t>
    <phoneticPr fontId="4" type="noConversion"/>
  </si>
  <si>
    <t>㈜서울구경</t>
    <phoneticPr fontId="4" type="noConversion"/>
  </si>
  <si>
    <t>2017.12.31.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</si>
  <si>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</si>
  <si>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</si>
  <si>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</si>
  <si>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</si>
  <si>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</si>
  <si>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시설물위탁관리비</t>
    <phoneticPr fontId="4" type="noConversion"/>
  </si>
  <si>
    <t>셔틀버스위탁관리비</t>
    <phoneticPr fontId="4" type="noConversion"/>
  </si>
  <si>
    <t>사업위탁용역비</t>
    <phoneticPr fontId="4" type="noConversion"/>
  </si>
  <si>
    <t>마케팅스토리</t>
  </si>
  <si>
    <t>㈜서울구경</t>
    <phoneticPr fontId="4" type="noConversion"/>
  </si>
  <si>
    <t>롯레렌탈(주)</t>
    <phoneticPr fontId="4" type="noConversion"/>
  </si>
  <si>
    <t>분당판교청소년수련관</t>
  </si>
  <si>
    <t>방과후 등하원버스 임차용역</t>
    <phoneticPr fontId="4" type="noConversion"/>
  </si>
  <si>
    <t>방과후 등하원버스 임차용역</t>
    <phoneticPr fontId="4" type="noConversion"/>
  </si>
  <si>
    <t>아리앤</t>
  </si>
  <si>
    <t>2017.1.26.</t>
  </si>
  <si>
    <t>2017.02.28.</t>
    <phoneticPr fontId="4" type="noConversion"/>
  </si>
  <si>
    <t>2017.01.01.</t>
    <phoneticPr fontId="4" type="noConversion"/>
  </si>
  <si>
    <t>2017.02.01.</t>
    <phoneticPr fontId="4" type="noConversion"/>
  </si>
  <si>
    <t>2017.03.01.</t>
    <phoneticPr fontId="4" type="noConversion"/>
  </si>
  <si>
    <t>2018.01.31.</t>
    <phoneticPr fontId="4" type="noConversion"/>
  </si>
  <si>
    <t>2017.04.08.</t>
    <phoneticPr fontId="4" type="noConversion"/>
  </si>
  <si>
    <t>지출일자</t>
    <phoneticPr fontId="4" type="noConversion"/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</si>
  <si>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</si>
  <si>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</si>
  <si>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</si>
  <si>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</si>
  <si>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</si>
  <si>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</si>
  <si>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</si>
  <si>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</si>
  <si>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</si>
  <si>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</si>
  <si>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</si>
  <si>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</si>
  <si>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</si>
  <si>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</si>
  <si>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소액수의</t>
  </si>
  <si>
    <t>소액수의</t>
    <phoneticPr fontId="4" type="noConversion"/>
  </si>
  <si>
    <t>6월 초등 5학년 목공 목재구입</t>
  </si>
  <si>
    <t>학교공동기획 프로젝트 6월 프로그램 계약</t>
  </si>
  <si>
    <t>2017. 7~9월(3분기) 프로그램 안내지 제작</t>
  </si>
  <si>
    <t>지역 난방 배관 교체</t>
  </si>
  <si>
    <t>2017. 봉사교류 하나되는세상속으로 항공료 지급</t>
  </si>
  <si>
    <t>초등 6학년 안전 3분기 프로그램 계약</t>
  </si>
  <si>
    <t>2017.06.16.</t>
  </si>
  <si>
    <t>(사)라이프가드 코리아</t>
  </si>
  <si>
    <t>㈜아름다운여행세상</t>
  </si>
  <si>
    <t xml:space="preserve">서울특별시 성북구 동소문로 11 3층 301호 </t>
  </si>
  <si>
    <t>라오스</t>
    <phoneticPr fontId="4" type="noConversion"/>
  </si>
  <si>
    <t>2017.07.07.</t>
  </si>
  <si>
    <t>2017.07.07.</t>
    <phoneticPr fontId="4" type="noConversion"/>
  </si>
  <si>
    <t>계약일자</t>
    <phoneticPr fontId="4" type="noConversion"/>
  </si>
  <si>
    <t>2017.06.30.</t>
  </si>
  <si>
    <t>초등 6학년 안전</t>
  </si>
  <si>
    <t>설비유지관리비</t>
  </si>
  <si>
    <t>(단위 : 원 / 2017.07.31.기준)</t>
    <phoneticPr fontId="4" type="noConversion"/>
  </si>
  <si>
    <t>국제문화교류 동행 본활동</t>
  </si>
  <si>
    <t>2017.07.03.</t>
  </si>
  <si>
    <t>2017.07.21.</t>
  </si>
  <si>
    <t>2017.07.26.</t>
  </si>
  <si>
    <t>팬코일 배관 증설</t>
  </si>
  <si>
    <t>2017.07.13.</t>
  </si>
  <si>
    <t>2017.07.16.</t>
  </si>
  <si>
    <t>서라벌산업개발㈜</t>
  </si>
  <si>
    <t>성남시 중원 하대원동 135-6 4층</t>
  </si>
  <si>
    <t>유한회사승산고속관광</t>
  </si>
  <si>
    <t>남양주시 경춘로 470</t>
  </si>
  <si>
    <t>방과후 주말체험활동 차량임차</t>
  </si>
  <si>
    <t>2017.07.15.</t>
  </si>
  <si>
    <t>릴레이캠프 차량 임차</t>
  </si>
  <si>
    <t>2017.07.20.</t>
  </si>
  <si>
    <t>㈜의림투어</t>
  </si>
  <si>
    <t>성남시 수정구 수정로 98(수진동, 2층)</t>
  </si>
  <si>
    <t>수련관 및 주차장 싸인물 정비</t>
  </si>
  <si>
    <t>2017.07.17.</t>
  </si>
  <si>
    <t>조아트</t>
  </si>
  <si>
    <t>성남시 수정구 수정로251번길 7</t>
  </si>
  <si>
    <t xml:space="preserve">방과후아카데미 주말전문 프로그램 </t>
  </si>
  <si>
    <t>2017.07.14.</t>
  </si>
  <si>
    <t>가평레저워터파크</t>
  </si>
  <si>
    <t>경기도 가평군 설악면 자람로 377</t>
  </si>
  <si>
    <t>주식회사 집텍</t>
  </si>
  <si>
    <t>성남시 중원구 광명로342번길 2</t>
  </si>
  <si>
    <t>헬스장 이전 및 통합사무실 조성 공사</t>
  </si>
  <si>
    <t>2017.07.23.</t>
  </si>
  <si>
    <t>수의 1인견적</t>
  </si>
  <si>
    <t>버리지마켓 영상제작</t>
  </si>
  <si>
    <t>2017.11.30.</t>
  </si>
  <si>
    <t>지구인스튜디오</t>
  </si>
  <si>
    <t>서울특별시 용산구 소월로2길 11</t>
  </si>
  <si>
    <t>사무실 통신선로 설치</t>
  </si>
  <si>
    <t>2017.07.22.</t>
  </si>
  <si>
    <t>릴레이캠프 숙박비</t>
  </si>
  <si>
    <t>타미드엘림주식회사</t>
  </si>
  <si>
    <t>강원도 홍천군 홍천읍 삼마치리 793 795</t>
  </si>
  <si>
    <t>LG대양정보통신</t>
  </si>
  <si>
    <t>성남시 중원구 둔촌대로 287, 2층 202호 기웅빌딩</t>
  </si>
  <si>
    <t>뉴한솔고속㈜</t>
  </si>
  <si>
    <t>성남시 수정구 산성대로 189</t>
  </si>
  <si>
    <t>동행 차량 임차</t>
  </si>
  <si>
    <t>릴레이캠프 식비</t>
  </si>
  <si>
    <t>박예숙</t>
    <phoneticPr fontId="4" type="noConversion"/>
  </si>
  <si>
    <t>최현호</t>
    <phoneticPr fontId="4" type="noConversion"/>
  </si>
  <si>
    <t>김인호</t>
    <phoneticPr fontId="4" type="noConversion"/>
  </si>
  <si>
    <t>김태우</t>
    <phoneticPr fontId="4" type="noConversion"/>
  </si>
  <si>
    <t>염경학</t>
    <phoneticPr fontId="4" type="noConversion"/>
  </si>
  <si>
    <t>이희</t>
    <phoneticPr fontId="4" type="noConversion"/>
  </si>
  <si>
    <t>정회일</t>
    <phoneticPr fontId="4" type="noConversion"/>
  </si>
  <si>
    <t>윤석영</t>
    <phoneticPr fontId="4" type="noConversion"/>
  </si>
  <si>
    <t>김덕수</t>
    <phoneticPr fontId="4" type="noConversion"/>
  </si>
  <si>
    <t>2017.07.21.~07.26</t>
    <phoneticPr fontId="4" type="noConversion"/>
  </si>
  <si>
    <t>2017.07.20.~07.21.</t>
    <phoneticPr fontId="4" type="noConversion"/>
  </si>
  <si>
    <t>2017.07.14.~07.22.</t>
    <phoneticPr fontId="4" type="noConversion"/>
  </si>
  <si>
    <t>2017.07.14.~07.23.</t>
    <phoneticPr fontId="4" type="noConversion"/>
  </si>
  <si>
    <t>2017.07.10.</t>
  </si>
  <si>
    <t>2017.07.10.</t>
    <phoneticPr fontId="4" type="noConversion"/>
  </si>
  <si>
    <t>2017.06.20.</t>
    <phoneticPr fontId="4" type="noConversion"/>
  </si>
  <si>
    <t>2017.06.30.</t>
    <phoneticPr fontId="4" type="noConversion"/>
  </si>
  <si>
    <t>2017.07.03.</t>
    <phoneticPr fontId="4" type="noConversion"/>
  </si>
  <si>
    <t>헬스장 이설 전기작업</t>
  </si>
  <si>
    <t>헬스장 이설 전기작업</t>
    <phoneticPr fontId="4" type="noConversion"/>
  </si>
  <si>
    <t>2017.07.13.</t>
    <phoneticPr fontId="4" type="noConversion"/>
  </si>
  <si>
    <t>2017.07.14.</t>
    <phoneticPr fontId="4" type="noConversion"/>
  </si>
  <si>
    <t>경일전기소방㈜</t>
    <phoneticPr fontId="4" type="noConversion"/>
  </si>
  <si>
    <t>성남시 분당구 판교로 610번길  18</t>
  </si>
  <si>
    <t>계약일자</t>
    <phoneticPr fontId="4" type="noConversion"/>
  </si>
  <si>
    <t>이종희, 오주용</t>
    <phoneticPr fontId="4" type="noConversion"/>
  </si>
  <si>
    <t>버리지마켓 영상제작</t>
    <phoneticPr fontId="4" type="noConversion"/>
  </si>
  <si>
    <t>2017.11.30.</t>
    <phoneticPr fontId="4" type="noConversion"/>
  </si>
  <si>
    <t>지구인스튜디오</t>
    <phoneticPr fontId="4" type="noConversion"/>
  </si>
  <si>
    <t>국제문화교류 동행 사전답사</t>
  </si>
  <si>
    <t>8월 지출 예정</t>
    <phoneticPr fontId="4" type="noConversion"/>
  </si>
  <si>
    <t>2017.07.28.</t>
  </si>
  <si>
    <t>2017.07.28.</t>
    <phoneticPr fontId="4" type="noConversion"/>
  </si>
  <si>
    <t>2017.07.20.</t>
    <phoneticPr fontId="4" type="noConversion"/>
  </si>
  <si>
    <t>2017년 공기 청정기 임차</t>
    <phoneticPr fontId="4" type="noConversion"/>
  </si>
  <si>
    <t>2017.06.19.</t>
    <phoneticPr fontId="4" type="noConversion"/>
  </si>
  <si>
    <t>2017.12.31.</t>
    <phoneticPr fontId="4" type="noConversion"/>
  </si>
  <si>
    <t>2017.07.01.</t>
    <phoneticPr fontId="4" type="noConversion"/>
  </si>
  <si>
    <t>2017.07.05.</t>
    <phoneticPr fontId="4" type="noConversion"/>
  </si>
  <si>
    <t>2017.07.05.</t>
  </si>
  <si>
    <t>2017.07.05.</t>
    <phoneticPr fontId="4" type="noConversion"/>
  </si>
  <si>
    <t>수련관 방역 소독</t>
    <phoneticPr fontId="4" type="noConversion"/>
  </si>
  <si>
    <t>㈜사회적기업 청정마을</t>
    <phoneticPr fontId="4" type="noConversion"/>
  </si>
  <si>
    <t>2017.02.15.</t>
  </si>
  <si>
    <t>2017.02.15.</t>
    <phoneticPr fontId="4" type="noConversion"/>
  </si>
  <si>
    <t>2017.12.31.</t>
    <phoneticPr fontId="4" type="noConversion"/>
  </si>
  <si>
    <t>2017.07.20.</t>
    <phoneticPr fontId="4" type="noConversion"/>
  </si>
  <si>
    <t>2017.07.20..</t>
    <phoneticPr fontId="4" type="noConversion"/>
  </si>
  <si>
    <t>8월 지출 예정</t>
  </si>
  <si>
    <t>8월 지출 예정</t>
    <phoneticPr fontId="4" type="noConversion"/>
  </si>
  <si>
    <t>2017.07.14.</t>
    <phoneticPr fontId="4" type="noConversion"/>
  </si>
  <si>
    <t>2017.07.14.</t>
    <phoneticPr fontId="4" type="noConversion"/>
  </si>
  <si>
    <t>2017.07.10</t>
  </si>
  <si>
    <t>2017.06.21.</t>
  </si>
  <si>
    <t>2017.06.28.</t>
  </si>
  <si>
    <t>2017.07.28.</t>
    <phoneticPr fontId="4" type="noConversion"/>
  </si>
  <si>
    <t>11월 지출 예정</t>
  </si>
  <si>
    <t>11월 지출 예정</t>
    <phoneticPr fontId="4" type="noConversion"/>
  </si>
  <si>
    <t>2017.07.04.</t>
  </si>
  <si>
    <t>2017.07.04.</t>
    <phoneticPr fontId="4" type="noConversion"/>
  </si>
  <si>
    <t>2017.07.15.</t>
    <phoneticPr fontId="4" type="noConversion"/>
  </si>
  <si>
    <t>수련관 방역 소독</t>
    <phoneticPr fontId="4" type="noConversion"/>
  </si>
  <si>
    <t>2017.07.10.</t>
    <phoneticPr fontId="4" type="noConversion"/>
  </si>
  <si>
    <t>위생관리비</t>
    <phoneticPr fontId="4" type="noConversion"/>
  </si>
  <si>
    <t>사회적기업 청정마을</t>
  </si>
  <si>
    <t>2017년 재능나눔청소년자유시장행사물품임차</t>
  </si>
  <si>
    <t>재능나눔 청소년자유시장</t>
  </si>
  <si>
    <t>청소/위생용품 구입비</t>
    <phoneticPr fontId="4" type="noConversion"/>
  </si>
  <si>
    <t>2017년 공기 청정기 임차</t>
    <phoneticPr fontId="4" type="noConversion"/>
  </si>
  <si>
    <t>코웨이㈜</t>
  </si>
  <si>
    <t>경일전기소방㈜</t>
  </si>
  <si>
    <t>시설물위탁관리비</t>
  </si>
  <si>
    <t>릴레이캠프</t>
  </si>
  <si>
    <t>문화교류'동행.同行.Together'</t>
  </si>
  <si>
    <t>시설물유지관리비</t>
  </si>
  <si>
    <t>부서운영수용비</t>
  </si>
  <si>
    <t>지역생태기관연계'함께 성장하기'</t>
  </si>
  <si>
    <t>2017.07.15.~11.30.</t>
    <phoneticPr fontId="4" type="noConversion"/>
  </si>
  <si>
    <t>2017.07.21.~07.26.</t>
    <phoneticPr fontId="4" type="noConversion"/>
  </si>
  <si>
    <t xml:space="preserve">계약현황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</si>
</sst>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#,##0;&quot;△&quot;#,##0"/>
    <numFmt numFmtId="178" formatCode="m&quot;월&quot;\ d&quot;일&quot;;@"/>
    <numFmt numFmtId="179" formatCode="m\.\ d\."/>
    <numFmt numFmtId="180" formatCode="#,##0_ ;[Red]\-#,##0\ "/>
    <numFmt numFmtId="181" formatCode="#,##0;[Red]#,##0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9"/>
      <color rgb="FFFF0000"/>
      <name val="돋움"/>
      <family val="3"/>
      <charset val="129"/>
    </font>
    <font>
      <sz val="11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 applyProtection="1">
      <alignment horizontal="center" vertical="center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177" fontId="15" fillId="0" borderId="15" xfId="0" applyNumberFormat="1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80" fontId="3" fillId="0" borderId="2" xfId="1" applyNumberFormat="1" applyFont="1" applyFill="1" applyBorder="1" applyAlignment="1">
      <alignment horizontal="right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shrinkToFit="1"/>
    </xf>
    <xf numFmtId="180" fontId="3" fillId="0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justify" vertical="center" wrapText="1"/>
    </xf>
    <xf numFmtId="3" fontId="19" fillId="0" borderId="9" xfId="0" applyNumberFormat="1" applyFont="1" applyFill="1" applyBorder="1" applyAlignment="1">
      <alignment horizontal="left" vertical="center" wrapText="1"/>
    </xf>
    <xf numFmtId="10" fontId="19" fillId="0" borderId="8" xfId="0" applyNumberFormat="1" applyFont="1" applyFill="1" applyBorder="1" applyAlignment="1">
      <alignment horizontal="justify" vertical="center" wrapText="1"/>
    </xf>
    <xf numFmtId="14" fontId="19" fillId="0" borderId="8" xfId="0" applyNumberFormat="1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81" fontId="8" fillId="0" borderId="2" xfId="1" applyNumberFormat="1" applyFont="1" applyFill="1" applyBorder="1" applyAlignment="1" applyProtection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/>
    </xf>
    <xf numFmtId="178" fontId="8" fillId="3" borderId="2" xfId="0" applyNumberFormat="1" applyFont="1" applyFill="1" applyBorder="1" applyAlignment="1" applyProtection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81" fontId="8" fillId="0" borderId="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0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180" fontId="3" fillId="0" borderId="2" xfId="1" applyNumberFormat="1" applyFont="1" applyFill="1" applyBorder="1" applyAlignment="1">
      <alignment horizontal="right" vertical="center" shrinkToFit="1"/>
    </xf>
    <xf numFmtId="180" fontId="3" fillId="0" borderId="2" xfId="1" applyNumberFormat="1" applyFon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0" fontId="3" fillId="0" borderId="2" xfId="6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>
      <alignment vertical="center" shrinkToFit="1"/>
    </xf>
    <xf numFmtId="177" fontId="8" fillId="0" borderId="2" xfId="0" applyNumberFormat="1" applyFont="1" applyFill="1" applyBorder="1" applyAlignment="1">
      <alignment horizontal="right" vertical="center"/>
    </xf>
    <xf numFmtId="180" fontId="3" fillId="0" borderId="2" xfId="1" quotePrefix="1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vertical="center" shrinkToFit="1"/>
    </xf>
    <xf numFmtId="177" fontId="8" fillId="0" borderId="2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80" fontId="8" fillId="0" borderId="2" xfId="1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7" fillId="0" borderId="16" xfId="0" applyNumberFormat="1" applyFont="1" applyFill="1" applyBorder="1" applyAlignment="1" applyProtection="1">
      <alignment horizontal="right" vertical="center"/>
    </xf>
    <xf numFmtId="0" fontId="17" fillId="0" borderId="16" xfId="0" applyNumberFormat="1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14" fontId="13" fillId="0" borderId="18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 wrapText="1"/>
    </xf>
    <xf numFmtId="10" fontId="13" fillId="0" borderId="25" xfId="0" applyNumberFormat="1" applyFont="1" applyFill="1" applyBorder="1" applyAlignment="1">
      <alignment horizontal="center" vertical="center" wrapText="1"/>
    </xf>
    <xf numFmtId="10" fontId="13" fillId="0" borderId="26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sqref="A1:H1"/>
    </sheetView>
  </sheetViews>
  <sheetFormatPr defaultRowHeight="13.5"/>
  <cols>
    <col min="1" max="1" width="2.88671875" customWidth="1"/>
    <col min="2" max="2" width="14.44140625" style="2" customWidth="1"/>
    <col min="3" max="3" width="33.21875" style="2" customWidth="1"/>
    <col min="4" max="4" width="9.5546875" style="2" customWidth="1"/>
    <col min="5" max="5" width="8.88671875" style="2" customWidth="1"/>
    <col min="6" max="6" width="22.33203125" style="10" customWidth="1"/>
    <col min="7" max="7" width="18.77734375" style="10" customWidth="1"/>
    <col min="8" max="8" width="7.6640625" style="2" customWidth="1"/>
  </cols>
  <sheetData>
    <row r="1" spans="1:8" ht="39" customHeight="1">
      <c r="A1" s="97" t="s">
        <v>9</v>
      </c>
      <c r="B1" s="97"/>
      <c r="C1" s="97"/>
      <c r="D1" s="97"/>
      <c r="E1" s="97"/>
      <c r="F1" s="97"/>
      <c r="G1" s="97"/>
      <c r="H1" s="97"/>
    </row>
    <row r="2" spans="1:8" ht="15" customHeight="1">
      <c r="A2" s="96" t="s">
        <v>34</v>
      </c>
      <c r="B2" s="96"/>
      <c r="C2" s="96"/>
      <c r="D2" s="1"/>
      <c r="E2" s="1"/>
      <c r="F2" s="9"/>
      <c r="G2" s="95" t="s">
        <v>136</v>
      </c>
      <c r="H2" s="95"/>
    </row>
    <row r="3" spans="1:8" ht="26.25" customHeight="1">
      <c r="A3" s="3" t="s">
        <v>103</v>
      </c>
      <c r="B3" s="3" t="s">
        <v>1</v>
      </c>
      <c r="C3" s="4" t="s">
        <v>2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18" customHeight="1">
      <c r="A4" s="7">
        <v>1</v>
      </c>
      <c r="B4" s="7" t="s">
        <v>34</v>
      </c>
      <c r="C4" s="25" t="s">
        <v>35</v>
      </c>
      <c r="D4" s="67" t="s">
        <v>221</v>
      </c>
      <c r="E4" s="12">
        <v>210000</v>
      </c>
      <c r="F4" s="13" t="s">
        <v>81</v>
      </c>
      <c r="G4" s="26" t="s">
        <v>46</v>
      </c>
      <c r="H4" s="6"/>
    </row>
    <row r="5" spans="1:8" ht="18" customHeight="1">
      <c r="A5" s="7">
        <v>2</v>
      </c>
      <c r="B5" s="7" t="s">
        <v>34</v>
      </c>
      <c r="C5" s="25" t="s">
        <v>36</v>
      </c>
      <c r="D5" s="15" t="s">
        <v>195</v>
      </c>
      <c r="E5" s="12">
        <v>175000</v>
      </c>
      <c r="F5" s="13" t="s">
        <v>82</v>
      </c>
      <c r="G5" s="26" t="s">
        <v>47</v>
      </c>
      <c r="H5" s="6"/>
    </row>
    <row r="6" spans="1:8" ht="18" customHeight="1">
      <c r="A6" s="7">
        <v>3</v>
      </c>
      <c r="B6" s="7" t="s">
        <v>34</v>
      </c>
      <c r="C6" s="27" t="s">
        <v>37</v>
      </c>
      <c r="D6" s="15" t="s">
        <v>195</v>
      </c>
      <c r="E6" s="12">
        <v>198000</v>
      </c>
      <c r="F6" s="13" t="s">
        <v>69</v>
      </c>
      <c r="G6" s="26" t="s">
        <v>48</v>
      </c>
      <c r="H6" s="6"/>
    </row>
    <row r="7" spans="1:8" ht="18" customHeight="1">
      <c r="A7" s="7">
        <v>4</v>
      </c>
      <c r="B7" s="7" t="s">
        <v>34</v>
      </c>
      <c r="C7" s="25" t="s">
        <v>38</v>
      </c>
      <c r="D7" s="67" t="s">
        <v>221</v>
      </c>
      <c r="E7" s="12">
        <v>486000</v>
      </c>
      <c r="F7" s="13" t="s">
        <v>83</v>
      </c>
      <c r="G7" s="26" t="s">
        <v>90</v>
      </c>
      <c r="H7" s="6"/>
    </row>
    <row r="8" spans="1:8" ht="18" customHeight="1">
      <c r="A8" s="7">
        <v>5</v>
      </c>
      <c r="B8" s="7" t="s">
        <v>34</v>
      </c>
      <c r="C8" s="28" t="s">
        <v>39</v>
      </c>
      <c r="D8" s="67" t="s">
        <v>213</v>
      </c>
      <c r="E8" s="12">
        <v>210000</v>
      </c>
      <c r="F8" s="13" t="s">
        <v>69</v>
      </c>
      <c r="G8" s="26" t="s">
        <v>50</v>
      </c>
      <c r="H8" s="6"/>
    </row>
    <row r="9" spans="1:8" ht="18" customHeight="1">
      <c r="A9" s="7">
        <v>6</v>
      </c>
      <c r="B9" s="7" t="s">
        <v>34</v>
      </c>
      <c r="C9" s="28" t="s">
        <v>40</v>
      </c>
      <c r="D9" s="15" t="s">
        <v>195</v>
      </c>
      <c r="E9" s="12">
        <v>270000</v>
      </c>
      <c r="F9" s="13" t="s">
        <v>80</v>
      </c>
      <c r="G9" s="26" t="s">
        <v>51</v>
      </c>
      <c r="H9" s="6"/>
    </row>
    <row r="10" spans="1:8" ht="18" customHeight="1">
      <c r="A10" s="7">
        <v>7</v>
      </c>
      <c r="B10" s="7" t="s">
        <v>34</v>
      </c>
      <c r="C10" s="27" t="s">
        <v>41</v>
      </c>
      <c r="D10" s="67" t="s">
        <v>213</v>
      </c>
      <c r="E10" s="12">
        <v>550000</v>
      </c>
      <c r="F10" s="13" t="s">
        <v>69</v>
      </c>
      <c r="G10" s="29" t="s">
        <v>52</v>
      </c>
      <c r="H10" s="6"/>
    </row>
    <row r="11" spans="1:8" ht="18" customHeight="1">
      <c r="A11" s="7">
        <v>8</v>
      </c>
      <c r="B11" s="7" t="s">
        <v>34</v>
      </c>
      <c r="C11" s="31" t="s">
        <v>43</v>
      </c>
      <c r="D11" s="67" t="s">
        <v>159</v>
      </c>
      <c r="E11" s="12">
        <v>882230</v>
      </c>
      <c r="F11" s="13" t="s">
        <v>85</v>
      </c>
      <c r="G11" s="26" t="s">
        <v>53</v>
      </c>
      <c r="H11" s="6"/>
    </row>
    <row r="12" spans="1:8" ht="18" customHeight="1">
      <c r="A12" s="7">
        <v>9</v>
      </c>
      <c r="B12" s="7" t="s">
        <v>34</v>
      </c>
      <c r="C12" s="27" t="s">
        <v>44</v>
      </c>
      <c r="D12" s="68" t="s">
        <v>221</v>
      </c>
      <c r="E12" s="19">
        <v>9212380</v>
      </c>
      <c r="F12" s="13" t="s">
        <v>86</v>
      </c>
      <c r="G12" s="26" t="s">
        <v>54</v>
      </c>
      <c r="H12" s="6"/>
    </row>
    <row r="13" spans="1:8" ht="18" customHeight="1">
      <c r="A13" s="7">
        <v>10</v>
      </c>
      <c r="B13" s="7" t="s">
        <v>34</v>
      </c>
      <c r="C13" s="27" t="s">
        <v>45</v>
      </c>
      <c r="D13" s="67" t="s">
        <v>234</v>
      </c>
      <c r="E13" s="12">
        <v>61119420</v>
      </c>
      <c r="F13" s="13" t="s">
        <v>87</v>
      </c>
      <c r="G13" s="26" t="s">
        <v>55</v>
      </c>
      <c r="H13" s="6"/>
    </row>
    <row r="14" spans="1:8" ht="18" customHeight="1">
      <c r="A14" s="7">
        <v>11</v>
      </c>
      <c r="B14" s="7" t="s">
        <v>34</v>
      </c>
      <c r="C14" s="14" t="s">
        <v>64</v>
      </c>
      <c r="D14" s="15" t="s">
        <v>221</v>
      </c>
      <c r="E14" s="12">
        <v>320000</v>
      </c>
      <c r="F14" s="13" t="s">
        <v>249</v>
      </c>
      <c r="G14" s="11" t="s">
        <v>65</v>
      </c>
      <c r="H14" s="6"/>
    </row>
    <row r="15" spans="1:8" s="71" customFormat="1" ht="18" customHeight="1">
      <c r="A15" s="7">
        <v>12</v>
      </c>
      <c r="B15" s="7" t="s">
        <v>34</v>
      </c>
      <c r="C15" s="31" t="s">
        <v>243</v>
      </c>
      <c r="D15" s="41" t="s">
        <v>231</v>
      </c>
      <c r="E15" s="12">
        <v>371000</v>
      </c>
      <c r="F15" s="13" t="s">
        <v>245</v>
      </c>
      <c r="G15" s="11" t="s">
        <v>246</v>
      </c>
      <c r="H15" s="6"/>
    </row>
    <row r="16" spans="1:8" s="71" customFormat="1" ht="18" customHeight="1">
      <c r="A16" s="7">
        <v>13</v>
      </c>
      <c r="B16" s="7" t="s">
        <v>34</v>
      </c>
      <c r="C16" s="31" t="s">
        <v>247</v>
      </c>
      <c r="D16" s="41" t="s">
        <v>230</v>
      </c>
      <c r="E16" s="12">
        <v>995980</v>
      </c>
      <c r="F16" s="13" t="s">
        <v>248</v>
      </c>
      <c r="G16" s="11" t="s">
        <v>88</v>
      </c>
      <c r="H16" s="6"/>
    </row>
    <row r="17" spans="1:8" ht="18" customHeight="1">
      <c r="A17" s="7">
        <v>14</v>
      </c>
      <c r="B17" s="7" t="s">
        <v>34</v>
      </c>
      <c r="C17" s="25" t="s">
        <v>42</v>
      </c>
      <c r="D17" s="67" t="s">
        <v>240</v>
      </c>
      <c r="E17" s="38">
        <v>135000</v>
      </c>
      <c r="F17" s="13" t="s">
        <v>84</v>
      </c>
      <c r="G17" s="30" t="s">
        <v>51</v>
      </c>
      <c r="H17" s="6"/>
    </row>
    <row r="18" spans="1:8" ht="18" customHeight="1">
      <c r="A18" s="7">
        <v>15</v>
      </c>
      <c r="B18" s="7" t="s">
        <v>34</v>
      </c>
      <c r="C18" s="33" t="s">
        <v>92</v>
      </c>
      <c r="D18" s="67" t="s">
        <v>240</v>
      </c>
      <c r="E18" s="56">
        <v>1323000</v>
      </c>
      <c r="F18" s="13" t="s">
        <v>84</v>
      </c>
      <c r="G18" s="7" t="s">
        <v>89</v>
      </c>
      <c r="H18" s="32"/>
    </row>
    <row r="19" spans="1:8" s="71" customFormat="1" ht="18" customHeight="1">
      <c r="A19" s="7">
        <v>16</v>
      </c>
      <c r="B19" s="7" t="s">
        <v>34</v>
      </c>
      <c r="C19" s="90" t="s">
        <v>250</v>
      </c>
      <c r="D19" s="67" t="s">
        <v>159</v>
      </c>
      <c r="E19" s="91">
        <v>437280</v>
      </c>
      <c r="F19" s="13" t="s">
        <v>253</v>
      </c>
      <c r="G19" s="7" t="s">
        <v>251</v>
      </c>
      <c r="H19" s="32"/>
    </row>
    <row r="20" spans="1:8" ht="18" customHeight="1">
      <c r="A20" s="7">
        <v>17</v>
      </c>
      <c r="B20" s="7" t="s">
        <v>34</v>
      </c>
      <c r="C20" s="33" t="s">
        <v>211</v>
      </c>
      <c r="D20" s="67" t="s">
        <v>195</v>
      </c>
      <c r="E20" s="70">
        <v>1895100</v>
      </c>
      <c r="F20" s="13" t="s">
        <v>255</v>
      </c>
      <c r="G20" s="7" t="s">
        <v>127</v>
      </c>
      <c r="H20" s="32"/>
    </row>
    <row r="21" spans="1:8" ht="18" customHeight="1">
      <c r="A21" s="7">
        <v>18</v>
      </c>
      <c r="B21" s="7" t="s">
        <v>34</v>
      </c>
      <c r="C21" s="33" t="s">
        <v>124</v>
      </c>
      <c r="D21" s="67" t="s">
        <v>159</v>
      </c>
      <c r="E21" s="70">
        <v>270000</v>
      </c>
      <c r="F21" s="13" t="s">
        <v>134</v>
      </c>
      <c r="G21" s="7" t="s">
        <v>126</v>
      </c>
      <c r="H21" s="32"/>
    </row>
    <row r="22" spans="1:8" ht="18" customHeight="1">
      <c r="A22" s="7">
        <v>19</v>
      </c>
      <c r="B22" s="7" t="s">
        <v>34</v>
      </c>
      <c r="C22" s="33" t="s">
        <v>137</v>
      </c>
      <c r="D22" s="67" t="s">
        <v>230</v>
      </c>
      <c r="E22" s="70">
        <v>11135300</v>
      </c>
      <c r="F22" s="13" t="s">
        <v>255</v>
      </c>
      <c r="G22" s="7" t="s">
        <v>127</v>
      </c>
      <c r="H22" s="32"/>
    </row>
    <row r="23" spans="1:8" ht="18" customHeight="1">
      <c r="A23" s="7">
        <v>20</v>
      </c>
      <c r="B23" s="7" t="s">
        <v>34</v>
      </c>
      <c r="C23" s="33" t="s">
        <v>141</v>
      </c>
      <c r="D23" s="67" t="s">
        <v>230</v>
      </c>
      <c r="E23" s="70">
        <v>4290000</v>
      </c>
      <c r="F23" s="13" t="s">
        <v>135</v>
      </c>
      <c r="G23" s="7" t="s">
        <v>144</v>
      </c>
      <c r="H23" s="32"/>
    </row>
    <row r="24" spans="1:8" ht="18" customHeight="1">
      <c r="A24" s="7">
        <v>21</v>
      </c>
      <c r="B24" s="7" t="s">
        <v>34</v>
      </c>
      <c r="C24" s="33" t="s">
        <v>148</v>
      </c>
      <c r="D24" s="67" t="s">
        <v>149</v>
      </c>
      <c r="E24" s="70">
        <v>450000</v>
      </c>
      <c r="F24" s="13" t="s">
        <v>84</v>
      </c>
      <c r="G24" s="7" t="s">
        <v>146</v>
      </c>
      <c r="H24" s="32"/>
    </row>
    <row r="25" spans="1:8" ht="18" customHeight="1">
      <c r="A25" s="7">
        <v>22</v>
      </c>
      <c r="B25" s="7" t="s">
        <v>34</v>
      </c>
      <c r="C25" s="33" t="s">
        <v>150</v>
      </c>
      <c r="D25" s="67" t="s">
        <v>230</v>
      </c>
      <c r="E25" s="70">
        <v>700000</v>
      </c>
      <c r="F25" s="13" t="s">
        <v>254</v>
      </c>
      <c r="G25" s="7" t="s">
        <v>152</v>
      </c>
      <c r="H25" s="32"/>
    </row>
    <row r="26" spans="1:8" ht="18" customHeight="1">
      <c r="A26" s="7">
        <v>23</v>
      </c>
      <c r="B26" s="7" t="s">
        <v>34</v>
      </c>
      <c r="C26" s="33" t="s">
        <v>154</v>
      </c>
      <c r="D26" s="67" t="s">
        <v>213</v>
      </c>
      <c r="E26" s="70">
        <v>995000</v>
      </c>
      <c r="F26" s="13" t="s">
        <v>257</v>
      </c>
      <c r="G26" s="7" t="s">
        <v>156</v>
      </c>
      <c r="H26" s="32"/>
    </row>
    <row r="27" spans="1:8" ht="18" customHeight="1">
      <c r="A27" s="7">
        <v>24</v>
      </c>
      <c r="B27" s="7" t="s">
        <v>34</v>
      </c>
      <c r="C27" s="33" t="s">
        <v>200</v>
      </c>
      <c r="D27" s="67" t="s">
        <v>230</v>
      </c>
      <c r="E27" s="70">
        <v>990000</v>
      </c>
      <c r="F27" s="13" t="s">
        <v>135</v>
      </c>
      <c r="G27" s="7" t="s">
        <v>252</v>
      </c>
      <c r="H27" s="32"/>
    </row>
    <row r="28" spans="1:8" ht="18" customHeight="1">
      <c r="A28" s="7">
        <v>25</v>
      </c>
      <c r="B28" s="7" t="s">
        <v>34</v>
      </c>
      <c r="C28" s="33" t="s">
        <v>158</v>
      </c>
      <c r="D28" s="67" t="s">
        <v>149</v>
      </c>
      <c r="E28" s="70">
        <v>660000</v>
      </c>
      <c r="F28" s="13" t="s">
        <v>84</v>
      </c>
      <c r="G28" s="7" t="s">
        <v>160</v>
      </c>
      <c r="H28" s="32"/>
    </row>
    <row r="29" spans="1:8" ht="18" customHeight="1">
      <c r="A29" s="7">
        <v>26</v>
      </c>
      <c r="B29" s="7" t="s">
        <v>34</v>
      </c>
      <c r="C29" s="33" t="s">
        <v>164</v>
      </c>
      <c r="D29" s="67" t="s">
        <v>213</v>
      </c>
      <c r="E29" s="70">
        <v>9766800</v>
      </c>
      <c r="F29" s="13" t="s">
        <v>256</v>
      </c>
      <c r="G29" s="7" t="s">
        <v>162</v>
      </c>
      <c r="H29" s="32"/>
    </row>
    <row r="30" spans="1:8" ht="18" customHeight="1">
      <c r="A30" s="7">
        <v>27</v>
      </c>
      <c r="B30" s="7" t="s">
        <v>34</v>
      </c>
      <c r="C30" s="33" t="s">
        <v>167</v>
      </c>
      <c r="D30" s="67" t="s">
        <v>238</v>
      </c>
      <c r="E30" s="70">
        <v>1500000</v>
      </c>
      <c r="F30" s="13" t="s">
        <v>258</v>
      </c>
      <c r="G30" s="7" t="s">
        <v>169</v>
      </c>
      <c r="H30" s="32"/>
    </row>
    <row r="31" spans="1:8" ht="18" customHeight="1">
      <c r="A31" s="7">
        <v>28</v>
      </c>
      <c r="B31" s="7" t="s">
        <v>34</v>
      </c>
      <c r="C31" s="33" t="s">
        <v>171</v>
      </c>
      <c r="D31" s="67" t="s">
        <v>213</v>
      </c>
      <c r="E31" s="70">
        <v>1584000</v>
      </c>
      <c r="F31" s="13" t="s">
        <v>257</v>
      </c>
      <c r="G31" s="7" t="s">
        <v>176</v>
      </c>
      <c r="H31" s="32"/>
    </row>
    <row r="32" spans="1:8" ht="18" customHeight="1">
      <c r="A32" s="7">
        <v>29</v>
      </c>
      <c r="B32" s="7" t="s">
        <v>34</v>
      </c>
      <c r="C32" s="33" t="s">
        <v>173</v>
      </c>
      <c r="D32" s="67" t="s">
        <v>230</v>
      </c>
      <c r="E32" s="70">
        <v>1320000</v>
      </c>
      <c r="F32" s="13" t="s">
        <v>254</v>
      </c>
      <c r="G32" s="7" t="s">
        <v>174</v>
      </c>
      <c r="H32" s="32"/>
    </row>
    <row r="33" spans="1:8" ht="18" customHeight="1">
      <c r="A33" s="7">
        <v>30</v>
      </c>
      <c r="B33" s="7" t="s">
        <v>34</v>
      </c>
      <c r="C33" s="33" t="s">
        <v>181</v>
      </c>
      <c r="D33" s="67" t="s">
        <v>230</v>
      </c>
      <c r="E33" s="70">
        <v>245000</v>
      </c>
      <c r="F33" s="13" t="s">
        <v>254</v>
      </c>
      <c r="G33" s="7" t="s">
        <v>174</v>
      </c>
      <c r="H33" s="32"/>
    </row>
    <row r="34" spans="1:8" ht="18" customHeight="1">
      <c r="A34" s="7">
        <v>31</v>
      </c>
      <c r="B34" s="7" t="s">
        <v>34</v>
      </c>
      <c r="C34" s="33" t="s">
        <v>180</v>
      </c>
      <c r="D34" s="67" t="s">
        <v>230</v>
      </c>
      <c r="E34" s="70">
        <v>650000</v>
      </c>
      <c r="F34" s="13" t="s">
        <v>255</v>
      </c>
      <c r="G34" s="7" t="s">
        <v>178</v>
      </c>
      <c r="H34" s="32"/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pane ySplit="3" topLeftCell="A12" activePane="bottomLeft" state="frozen"/>
      <selection pane="bottomLeft" activeCell="A4" sqref="A4:A34"/>
    </sheetView>
  </sheetViews>
  <sheetFormatPr defaultRowHeight="13.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10.88671875" style="2" customWidth="1"/>
    <col min="7" max="7" width="8.88671875" style="2" customWidth="1"/>
    <col min="8" max="8" width="9.21875" style="2" customWidth="1"/>
    <col min="9" max="11" width="9.6640625" style="2" customWidth="1"/>
    <col min="12" max="12" width="4.5546875" style="2" customWidth="1"/>
  </cols>
  <sheetData>
    <row r="1" spans="1:12" ht="39" customHeight="1">
      <c r="A1" s="97" t="s">
        <v>113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5.75" customHeight="1">
      <c r="A2" s="96" t="s">
        <v>34</v>
      </c>
      <c r="B2" s="96"/>
      <c r="C2" s="5"/>
      <c r="D2" s="1"/>
      <c r="E2" s="1"/>
      <c r="F2" s="1"/>
      <c r="G2" s="1"/>
      <c r="H2" s="1"/>
      <c r="I2" s="98" t="s">
        <v>136</v>
      </c>
      <c r="J2" s="98"/>
      <c r="K2" s="98"/>
      <c r="L2" s="98"/>
    </row>
    <row r="3" spans="1:12" ht="21" customHeight="1">
      <c r="A3" s="3" t="s">
        <v>103</v>
      </c>
      <c r="B3" s="4" t="s">
        <v>2</v>
      </c>
      <c r="C3" s="4" t="s">
        <v>15</v>
      </c>
      <c r="D3" s="4" t="s">
        <v>3</v>
      </c>
      <c r="E3" s="16" t="s">
        <v>70</v>
      </c>
      <c r="F3" s="4" t="s">
        <v>102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14</v>
      </c>
      <c r="L3" s="4" t="s">
        <v>8</v>
      </c>
    </row>
    <row r="4" spans="1:12" ht="20.25" customHeight="1">
      <c r="A4" s="7">
        <v>1</v>
      </c>
      <c r="B4" s="25" t="s">
        <v>35</v>
      </c>
      <c r="C4" s="25" t="s">
        <v>46</v>
      </c>
      <c r="D4" s="82">
        <v>2520000</v>
      </c>
      <c r="E4" s="38">
        <v>210000</v>
      </c>
      <c r="F4" s="83" t="s">
        <v>221</v>
      </c>
      <c r="G4" s="40" t="s">
        <v>57</v>
      </c>
      <c r="H4" s="40" t="s">
        <v>97</v>
      </c>
      <c r="I4" s="40" t="s">
        <v>56</v>
      </c>
      <c r="J4" s="84" t="s">
        <v>198</v>
      </c>
      <c r="K4" s="84" t="s">
        <v>199</v>
      </c>
      <c r="L4" s="11"/>
    </row>
    <row r="5" spans="1:12" ht="20.25" customHeight="1">
      <c r="A5" s="7">
        <v>2</v>
      </c>
      <c r="B5" s="25" t="s">
        <v>36</v>
      </c>
      <c r="C5" s="25" t="s">
        <v>47</v>
      </c>
      <c r="D5" s="82">
        <v>2100000</v>
      </c>
      <c r="E5" s="38">
        <v>175000</v>
      </c>
      <c r="F5" s="83" t="s">
        <v>196</v>
      </c>
      <c r="G5" s="40" t="s">
        <v>58</v>
      </c>
      <c r="H5" s="40" t="s">
        <v>97</v>
      </c>
      <c r="I5" s="40" t="s">
        <v>56</v>
      </c>
      <c r="J5" s="84" t="s">
        <v>198</v>
      </c>
      <c r="K5" s="84" t="s">
        <v>199</v>
      </c>
      <c r="L5" s="11"/>
    </row>
    <row r="6" spans="1:12" ht="20.25" customHeight="1">
      <c r="A6" s="7">
        <v>3</v>
      </c>
      <c r="B6" s="31" t="s">
        <v>37</v>
      </c>
      <c r="C6" s="25" t="s">
        <v>48</v>
      </c>
      <c r="D6" s="38">
        <v>2376000</v>
      </c>
      <c r="E6" s="38">
        <v>198000</v>
      </c>
      <c r="F6" s="83" t="s">
        <v>195</v>
      </c>
      <c r="G6" s="39" t="s">
        <v>59</v>
      </c>
      <c r="H6" s="40" t="s">
        <v>97</v>
      </c>
      <c r="I6" s="40" t="s">
        <v>56</v>
      </c>
      <c r="J6" s="84" t="s">
        <v>198</v>
      </c>
      <c r="K6" s="84" t="s">
        <v>199</v>
      </c>
      <c r="L6" s="11"/>
    </row>
    <row r="7" spans="1:12" ht="20.25" customHeight="1">
      <c r="A7" s="7">
        <v>4</v>
      </c>
      <c r="B7" s="25" t="s">
        <v>38</v>
      </c>
      <c r="C7" s="25" t="s">
        <v>49</v>
      </c>
      <c r="D7" s="82">
        <v>5832000</v>
      </c>
      <c r="E7" s="38">
        <v>486000</v>
      </c>
      <c r="F7" s="83" t="s">
        <v>222</v>
      </c>
      <c r="G7" s="40" t="s">
        <v>60</v>
      </c>
      <c r="H7" s="40" t="s">
        <v>97</v>
      </c>
      <c r="I7" s="40" t="s">
        <v>56</v>
      </c>
      <c r="J7" s="84" t="s">
        <v>133</v>
      </c>
      <c r="K7" s="84" t="s">
        <v>138</v>
      </c>
      <c r="L7" s="81"/>
    </row>
    <row r="8" spans="1:12" ht="20.25" customHeight="1">
      <c r="A8" s="7">
        <v>5</v>
      </c>
      <c r="B8" s="25" t="s">
        <v>39</v>
      </c>
      <c r="C8" s="25" t="s">
        <v>50</v>
      </c>
      <c r="D8" s="38">
        <v>2520000</v>
      </c>
      <c r="E8" s="38">
        <v>210000</v>
      </c>
      <c r="F8" s="41" t="s">
        <v>214</v>
      </c>
      <c r="G8" s="39" t="s">
        <v>59</v>
      </c>
      <c r="H8" s="40" t="s">
        <v>97</v>
      </c>
      <c r="I8" s="40" t="s">
        <v>56</v>
      </c>
      <c r="J8" s="84" t="s">
        <v>133</v>
      </c>
      <c r="K8" s="84" t="s">
        <v>138</v>
      </c>
      <c r="L8" s="11"/>
    </row>
    <row r="9" spans="1:12" ht="20.25" customHeight="1">
      <c r="A9" s="7">
        <v>6</v>
      </c>
      <c r="B9" s="25" t="s">
        <v>40</v>
      </c>
      <c r="C9" s="25" t="s">
        <v>51</v>
      </c>
      <c r="D9" s="38">
        <v>3240000</v>
      </c>
      <c r="E9" s="38">
        <v>270000</v>
      </c>
      <c r="F9" s="41" t="s">
        <v>196</v>
      </c>
      <c r="G9" s="39" t="s">
        <v>60</v>
      </c>
      <c r="H9" s="40" t="s">
        <v>97</v>
      </c>
      <c r="I9" s="40" t="s">
        <v>56</v>
      </c>
      <c r="J9" s="84" t="s">
        <v>133</v>
      </c>
      <c r="K9" s="84" t="s">
        <v>138</v>
      </c>
      <c r="L9" s="11"/>
    </row>
    <row r="10" spans="1:12" ht="20.25" customHeight="1">
      <c r="A10" s="7">
        <v>7</v>
      </c>
      <c r="B10" s="31" t="s">
        <v>41</v>
      </c>
      <c r="C10" s="85" t="s">
        <v>52</v>
      </c>
      <c r="D10" s="38">
        <v>6600000</v>
      </c>
      <c r="E10" s="38">
        <v>550000</v>
      </c>
      <c r="F10" s="41" t="s">
        <v>213</v>
      </c>
      <c r="G10" s="39" t="s">
        <v>60</v>
      </c>
      <c r="H10" s="40" t="s">
        <v>97</v>
      </c>
      <c r="I10" s="40" t="s">
        <v>56</v>
      </c>
      <c r="J10" s="84" t="s">
        <v>215</v>
      </c>
      <c r="K10" s="84" t="s">
        <v>215</v>
      </c>
      <c r="L10" s="11"/>
    </row>
    <row r="11" spans="1:12" ht="20.25" customHeight="1">
      <c r="A11" s="7">
        <v>8</v>
      </c>
      <c r="B11" s="31" t="s">
        <v>43</v>
      </c>
      <c r="C11" s="25" t="s">
        <v>53</v>
      </c>
      <c r="D11" s="38">
        <v>10586760</v>
      </c>
      <c r="E11" s="38">
        <v>882230</v>
      </c>
      <c r="F11" s="41" t="s">
        <v>203</v>
      </c>
      <c r="G11" s="39" t="s">
        <v>61</v>
      </c>
      <c r="H11" s="40" t="s">
        <v>97</v>
      </c>
      <c r="I11" s="40" t="s">
        <v>56</v>
      </c>
      <c r="J11" s="84" t="s">
        <v>133</v>
      </c>
      <c r="K11" s="84" t="s">
        <v>138</v>
      </c>
      <c r="L11" s="11"/>
    </row>
    <row r="12" spans="1:12" ht="20.25" customHeight="1">
      <c r="A12" s="7">
        <v>9</v>
      </c>
      <c r="B12" s="31" t="s">
        <v>44</v>
      </c>
      <c r="C12" s="25" t="s">
        <v>54</v>
      </c>
      <c r="D12" s="38">
        <v>113644080</v>
      </c>
      <c r="E12" s="38">
        <v>9212380</v>
      </c>
      <c r="F12" s="41" t="s">
        <v>222</v>
      </c>
      <c r="G12" s="39" t="s">
        <v>62</v>
      </c>
      <c r="H12" s="40" t="s">
        <v>97</v>
      </c>
      <c r="I12" s="40" t="s">
        <v>56</v>
      </c>
      <c r="J12" s="84" t="s">
        <v>133</v>
      </c>
      <c r="K12" s="84" t="s">
        <v>138</v>
      </c>
      <c r="L12" s="11"/>
    </row>
    <row r="13" spans="1:12" ht="20.25" customHeight="1">
      <c r="A13" s="7">
        <v>10</v>
      </c>
      <c r="B13" s="31" t="s">
        <v>45</v>
      </c>
      <c r="C13" s="25" t="s">
        <v>55</v>
      </c>
      <c r="D13" s="38">
        <v>684135900</v>
      </c>
      <c r="E13" s="38">
        <v>61119420</v>
      </c>
      <c r="F13" s="41" t="s">
        <v>244</v>
      </c>
      <c r="G13" s="39" t="s">
        <v>63</v>
      </c>
      <c r="H13" s="40" t="s">
        <v>97</v>
      </c>
      <c r="I13" s="40" t="s">
        <v>56</v>
      </c>
      <c r="J13" s="84" t="s">
        <v>133</v>
      </c>
      <c r="K13" s="84" t="s">
        <v>138</v>
      </c>
      <c r="L13" s="11"/>
    </row>
    <row r="14" spans="1:12" ht="20.25" customHeight="1">
      <c r="A14" s="7">
        <v>11</v>
      </c>
      <c r="B14" s="31" t="s">
        <v>64</v>
      </c>
      <c r="C14" s="25" t="s">
        <v>94</v>
      </c>
      <c r="D14" s="38">
        <v>3520000</v>
      </c>
      <c r="E14" s="38">
        <v>320000</v>
      </c>
      <c r="F14" s="41" t="s">
        <v>220</v>
      </c>
      <c r="G14" s="39" t="s">
        <v>95</v>
      </c>
      <c r="H14" s="40" t="s">
        <v>98</v>
      </c>
      <c r="I14" s="40" t="s">
        <v>100</v>
      </c>
      <c r="J14" s="66" t="s">
        <v>133</v>
      </c>
      <c r="K14" s="66" t="s">
        <v>219</v>
      </c>
      <c r="L14" s="11"/>
    </row>
    <row r="15" spans="1:12" s="71" customFormat="1" ht="20.25" customHeight="1">
      <c r="A15" s="7">
        <v>12</v>
      </c>
      <c r="B15" s="31" t="s">
        <v>223</v>
      </c>
      <c r="C15" s="25" t="s">
        <v>224</v>
      </c>
      <c r="D15" s="38">
        <v>1800000</v>
      </c>
      <c r="E15" s="38">
        <v>371000</v>
      </c>
      <c r="F15" s="41" t="s">
        <v>231</v>
      </c>
      <c r="G15" s="39" t="s">
        <v>226</v>
      </c>
      <c r="H15" s="40" t="s">
        <v>225</v>
      </c>
      <c r="I15" s="40" t="s">
        <v>227</v>
      </c>
      <c r="J15" s="66" t="s">
        <v>228</v>
      </c>
      <c r="K15" s="66" t="s">
        <v>229</v>
      </c>
      <c r="L15" s="11"/>
    </row>
    <row r="16" spans="1:12" ht="20.25" customHeight="1">
      <c r="A16" s="7">
        <v>13</v>
      </c>
      <c r="B16" s="86" t="s">
        <v>75</v>
      </c>
      <c r="C16" s="86" t="s">
        <v>74</v>
      </c>
      <c r="D16" s="87">
        <v>8022960</v>
      </c>
      <c r="E16" s="87">
        <v>995980</v>
      </c>
      <c r="F16" s="88" t="s">
        <v>230</v>
      </c>
      <c r="G16" s="37" t="s">
        <v>73</v>
      </c>
      <c r="H16" s="89" t="s">
        <v>101</v>
      </c>
      <c r="I16" s="89" t="s">
        <v>76</v>
      </c>
      <c r="J16" s="89" t="s">
        <v>232</v>
      </c>
      <c r="K16" s="89" t="s">
        <v>233</v>
      </c>
      <c r="L16" s="11"/>
    </row>
    <row r="17" spans="1:12" ht="20.25" customHeight="1">
      <c r="A17" s="7">
        <v>14</v>
      </c>
      <c r="B17" s="25" t="s">
        <v>42</v>
      </c>
      <c r="C17" s="25" t="s">
        <v>51</v>
      </c>
      <c r="D17" s="38">
        <v>1620000</v>
      </c>
      <c r="E17" s="38">
        <v>135000</v>
      </c>
      <c r="F17" s="94" t="s">
        <v>241</v>
      </c>
      <c r="G17" s="39" t="s">
        <v>61</v>
      </c>
      <c r="H17" s="40" t="s">
        <v>97</v>
      </c>
      <c r="I17" s="40" t="s">
        <v>56</v>
      </c>
      <c r="J17" s="84" t="s">
        <v>133</v>
      </c>
      <c r="K17" s="84" t="s">
        <v>138</v>
      </c>
      <c r="L17" s="11"/>
    </row>
    <row r="18" spans="1:12" ht="20.25" customHeight="1">
      <c r="A18" s="7">
        <v>15</v>
      </c>
      <c r="B18" s="90" t="s">
        <v>93</v>
      </c>
      <c r="C18" s="90" t="s">
        <v>78</v>
      </c>
      <c r="D18" s="91">
        <v>12600000</v>
      </c>
      <c r="E18" s="56">
        <v>1323000</v>
      </c>
      <c r="F18" s="93" t="s">
        <v>240</v>
      </c>
      <c r="G18" s="15" t="s">
        <v>96</v>
      </c>
      <c r="H18" s="92" t="s">
        <v>99</v>
      </c>
      <c r="I18" s="92" t="s">
        <v>79</v>
      </c>
      <c r="J18" s="84" t="s">
        <v>133</v>
      </c>
      <c r="K18" s="84" t="s">
        <v>138</v>
      </c>
      <c r="L18" s="69"/>
    </row>
    <row r="19" spans="1:12" s="71" customFormat="1" ht="20.25" customHeight="1">
      <c r="A19" s="7">
        <v>16</v>
      </c>
      <c r="B19" s="90" t="s">
        <v>216</v>
      </c>
      <c r="C19" s="90" t="s">
        <v>251</v>
      </c>
      <c r="D19" s="91">
        <v>437280</v>
      </c>
      <c r="E19" s="56">
        <v>25080</v>
      </c>
      <c r="F19" s="93" t="s">
        <v>159</v>
      </c>
      <c r="G19" s="15" t="s">
        <v>217</v>
      </c>
      <c r="H19" s="92" t="s">
        <v>197</v>
      </c>
      <c r="I19" s="92" t="s">
        <v>218</v>
      </c>
      <c r="J19" s="84" t="s">
        <v>133</v>
      </c>
      <c r="K19" s="84" t="s">
        <v>138</v>
      </c>
      <c r="L19" s="69"/>
    </row>
    <row r="20" spans="1:12" s="71" customFormat="1" ht="20.25" customHeight="1">
      <c r="A20" s="7">
        <v>17</v>
      </c>
      <c r="B20" s="33" t="s">
        <v>211</v>
      </c>
      <c r="C20" s="33" t="s">
        <v>127</v>
      </c>
      <c r="D20" s="70">
        <v>1895100</v>
      </c>
      <c r="E20" s="70">
        <v>1895100</v>
      </c>
      <c r="F20" s="7" t="s">
        <v>196</v>
      </c>
      <c r="G20" s="7" t="s">
        <v>235</v>
      </c>
      <c r="H20" s="7" t="s">
        <v>236</v>
      </c>
      <c r="I20" s="7" t="s">
        <v>138</v>
      </c>
      <c r="J20" s="7" t="s">
        <v>138</v>
      </c>
      <c r="K20" s="7" t="s">
        <v>138</v>
      </c>
      <c r="L20" s="69"/>
    </row>
    <row r="21" spans="1:12" ht="20.25" customHeight="1">
      <c r="A21" s="7">
        <v>18</v>
      </c>
      <c r="B21" s="33" t="s">
        <v>124</v>
      </c>
      <c r="C21" s="33" t="s">
        <v>126</v>
      </c>
      <c r="D21" s="70">
        <v>270000</v>
      </c>
      <c r="E21" s="70">
        <v>270000</v>
      </c>
      <c r="F21" s="88" t="s">
        <v>203</v>
      </c>
      <c r="G21" s="7" t="s">
        <v>125</v>
      </c>
      <c r="H21" s="7" t="s">
        <v>131</v>
      </c>
      <c r="I21" s="7" t="s">
        <v>131</v>
      </c>
      <c r="J21" s="7" t="s">
        <v>130</v>
      </c>
      <c r="K21" s="7" t="s">
        <v>130</v>
      </c>
      <c r="L21" s="69"/>
    </row>
    <row r="22" spans="1:12" ht="20.25" customHeight="1">
      <c r="A22" s="7">
        <v>19</v>
      </c>
      <c r="B22" s="33" t="s">
        <v>137</v>
      </c>
      <c r="C22" s="33" t="s">
        <v>127</v>
      </c>
      <c r="D22" s="70">
        <v>11135300</v>
      </c>
      <c r="E22" s="70">
        <v>270000</v>
      </c>
      <c r="F22" s="88" t="s">
        <v>231</v>
      </c>
      <c r="G22" s="7" t="s">
        <v>138</v>
      </c>
      <c r="H22" s="7" t="s">
        <v>139</v>
      </c>
      <c r="I22" s="7" t="s">
        <v>140</v>
      </c>
      <c r="J22" s="7" t="s">
        <v>140</v>
      </c>
      <c r="K22" s="7" t="s">
        <v>140</v>
      </c>
      <c r="L22" s="69"/>
    </row>
    <row r="23" spans="1:12" ht="20.25" customHeight="1">
      <c r="A23" s="7">
        <v>20</v>
      </c>
      <c r="B23" s="33" t="s">
        <v>141</v>
      </c>
      <c r="C23" s="33" t="s">
        <v>144</v>
      </c>
      <c r="D23" s="70">
        <v>4290000</v>
      </c>
      <c r="E23" s="70">
        <v>4290000</v>
      </c>
      <c r="F23" s="88" t="s">
        <v>212</v>
      </c>
      <c r="G23" s="7" t="s">
        <v>142</v>
      </c>
      <c r="H23" s="7" t="s">
        <v>143</v>
      </c>
      <c r="I23" s="7" t="s">
        <v>143</v>
      </c>
      <c r="J23" s="7" t="s">
        <v>143</v>
      </c>
      <c r="K23" s="7" t="s">
        <v>143</v>
      </c>
      <c r="L23" s="69"/>
    </row>
    <row r="24" spans="1:12" ht="20.25" customHeight="1">
      <c r="A24" s="7">
        <v>21</v>
      </c>
      <c r="B24" s="33" t="s">
        <v>148</v>
      </c>
      <c r="C24" s="33" t="s">
        <v>146</v>
      </c>
      <c r="D24" s="70">
        <v>450000</v>
      </c>
      <c r="E24" s="70">
        <v>450000</v>
      </c>
      <c r="F24" s="88" t="s">
        <v>242</v>
      </c>
      <c r="G24" s="7" t="s">
        <v>142</v>
      </c>
      <c r="H24" s="7" t="s">
        <v>149</v>
      </c>
      <c r="I24" s="7" t="s">
        <v>149</v>
      </c>
      <c r="J24" s="7" t="s">
        <v>149</v>
      </c>
      <c r="K24" s="7" t="s">
        <v>149</v>
      </c>
      <c r="L24" s="69"/>
    </row>
    <row r="25" spans="1:12" ht="20.25" customHeight="1">
      <c r="A25" s="7">
        <v>22</v>
      </c>
      <c r="B25" s="33" t="s">
        <v>150</v>
      </c>
      <c r="C25" s="33" t="s">
        <v>152</v>
      </c>
      <c r="D25" s="70">
        <v>700000</v>
      </c>
      <c r="E25" s="70">
        <v>270000</v>
      </c>
      <c r="F25" s="88" t="s">
        <v>212</v>
      </c>
      <c r="G25" s="7" t="s">
        <v>142</v>
      </c>
      <c r="H25" s="7" t="s">
        <v>151</v>
      </c>
      <c r="I25" s="7" t="s">
        <v>139</v>
      </c>
      <c r="J25" s="7" t="s">
        <v>139</v>
      </c>
      <c r="K25" s="7" t="s">
        <v>139</v>
      </c>
      <c r="L25" s="69"/>
    </row>
    <row r="26" spans="1:12" ht="20.25" customHeight="1">
      <c r="A26" s="7">
        <v>23</v>
      </c>
      <c r="B26" s="33" t="s">
        <v>154</v>
      </c>
      <c r="C26" s="33" t="s">
        <v>156</v>
      </c>
      <c r="D26" s="70">
        <v>995000</v>
      </c>
      <c r="E26" s="70">
        <v>995000</v>
      </c>
      <c r="F26" s="88" t="s">
        <v>237</v>
      </c>
      <c r="G26" s="7" t="s">
        <v>142</v>
      </c>
      <c r="H26" s="7" t="s">
        <v>155</v>
      </c>
      <c r="I26" s="7" t="s">
        <v>155</v>
      </c>
      <c r="J26" s="7" t="s">
        <v>155</v>
      </c>
      <c r="K26" s="7" t="s">
        <v>155</v>
      </c>
      <c r="L26" s="69"/>
    </row>
    <row r="27" spans="1:12" s="71" customFormat="1" ht="20.25" customHeight="1">
      <c r="A27" s="7">
        <v>24</v>
      </c>
      <c r="B27" s="33" t="s">
        <v>200</v>
      </c>
      <c r="C27" s="33" t="s">
        <v>252</v>
      </c>
      <c r="D27" s="70">
        <v>990000</v>
      </c>
      <c r="E27" s="70">
        <v>990000</v>
      </c>
      <c r="F27" s="88" t="s">
        <v>212</v>
      </c>
      <c r="G27" s="7" t="s">
        <v>142</v>
      </c>
      <c r="H27" s="7" t="s">
        <v>159</v>
      </c>
      <c r="I27" s="7" t="s">
        <v>159</v>
      </c>
      <c r="J27" s="7" t="s">
        <v>159</v>
      </c>
      <c r="K27" s="7" t="s">
        <v>159</v>
      </c>
      <c r="L27" s="80"/>
    </row>
    <row r="28" spans="1:12" ht="20.25" customHeight="1">
      <c r="A28" s="7">
        <v>25</v>
      </c>
      <c r="B28" s="33" t="s">
        <v>158</v>
      </c>
      <c r="C28" s="33" t="s">
        <v>160</v>
      </c>
      <c r="D28" s="70">
        <v>660000</v>
      </c>
      <c r="E28" s="70">
        <v>270000</v>
      </c>
      <c r="F28" s="88" t="s">
        <v>149</v>
      </c>
      <c r="G28" s="7" t="s">
        <v>159</v>
      </c>
      <c r="H28" s="7" t="s">
        <v>149</v>
      </c>
      <c r="I28" s="7" t="s">
        <v>149</v>
      </c>
      <c r="J28" s="7" t="s">
        <v>149</v>
      </c>
      <c r="K28" s="7" t="s">
        <v>149</v>
      </c>
      <c r="L28" s="69"/>
    </row>
    <row r="29" spans="1:12" ht="20.25" customHeight="1">
      <c r="A29" s="7">
        <v>26</v>
      </c>
      <c r="B29" s="33" t="s">
        <v>164</v>
      </c>
      <c r="C29" s="33" t="s">
        <v>162</v>
      </c>
      <c r="D29" s="70">
        <v>9766800</v>
      </c>
      <c r="E29" s="70">
        <v>9766800</v>
      </c>
      <c r="F29" s="88" t="s">
        <v>213</v>
      </c>
      <c r="G29" s="7" t="s">
        <v>159</v>
      </c>
      <c r="H29" s="7" t="s">
        <v>159</v>
      </c>
      <c r="I29" s="7" t="s">
        <v>165</v>
      </c>
      <c r="J29" s="7" t="s">
        <v>165</v>
      </c>
      <c r="K29" s="7" t="s">
        <v>165</v>
      </c>
      <c r="L29" s="69"/>
    </row>
    <row r="30" spans="1:12" ht="20.25" customHeight="1">
      <c r="A30" s="7">
        <v>27</v>
      </c>
      <c r="B30" s="33" t="s">
        <v>167</v>
      </c>
      <c r="C30" s="33" t="s">
        <v>169</v>
      </c>
      <c r="D30" s="70">
        <v>1500000</v>
      </c>
      <c r="E30" s="70">
        <v>1500000</v>
      </c>
      <c r="F30" s="88" t="s">
        <v>239</v>
      </c>
      <c r="G30" s="7" t="s">
        <v>233</v>
      </c>
      <c r="H30" s="7" t="s">
        <v>149</v>
      </c>
      <c r="I30" s="7" t="s">
        <v>168</v>
      </c>
      <c r="J30" s="7" t="s">
        <v>168</v>
      </c>
      <c r="K30" s="7" t="s">
        <v>168</v>
      </c>
      <c r="L30" s="69"/>
    </row>
    <row r="31" spans="1:12" ht="20.25" customHeight="1">
      <c r="A31" s="7">
        <v>28</v>
      </c>
      <c r="B31" s="33" t="s">
        <v>171</v>
      </c>
      <c r="C31" s="33" t="s">
        <v>176</v>
      </c>
      <c r="D31" s="70">
        <v>1584000</v>
      </c>
      <c r="E31" s="70">
        <v>1584000</v>
      </c>
      <c r="F31" s="88" t="s">
        <v>237</v>
      </c>
      <c r="G31" s="7" t="s">
        <v>159</v>
      </c>
      <c r="H31" s="7" t="s">
        <v>159</v>
      </c>
      <c r="I31" s="7" t="s">
        <v>172</v>
      </c>
      <c r="J31" s="7" t="s">
        <v>172</v>
      </c>
      <c r="K31" s="7" t="s">
        <v>172</v>
      </c>
      <c r="L31" s="69"/>
    </row>
    <row r="32" spans="1:12" ht="20.25" customHeight="1">
      <c r="A32" s="7">
        <v>29</v>
      </c>
      <c r="B32" s="33" t="s">
        <v>173</v>
      </c>
      <c r="C32" s="33" t="s">
        <v>174</v>
      </c>
      <c r="D32" s="70">
        <v>1320000</v>
      </c>
      <c r="E32" s="70">
        <v>270000</v>
      </c>
      <c r="F32" s="88" t="s">
        <v>212</v>
      </c>
      <c r="G32" s="7" t="s">
        <v>155</v>
      </c>
      <c r="H32" s="7" t="s">
        <v>151</v>
      </c>
      <c r="I32" s="7" t="s">
        <v>139</v>
      </c>
      <c r="J32" s="7" t="s">
        <v>139</v>
      </c>
      <c r="K32" s="7" t="s">
        <v>139</v>
      </c>
      <c r="L32" s="69"/>
    </row>
    <row r="33" spans="1:12" ht="20.25" customHeight="1">
      <c r="A33" s="7">
        <v>30</v>
      </c>
      <c r="B33" s="33" t="s">
        <v>181</v>
      </c>
      <c r="C33" s="33" t="s">
        <v>174</v>
      </c>
      <c r="D33" s="70">
        <v>245000</v>
      </c>
      <c r="E33" s="70">
        <v>270000</v>
      </c>
      <c r="F33" s="88" t="s">
        <v>212</v>
      </c>
      <c r="G33" s="7" t="s">
        <v>155</v>
      </c>
      <c r="H33" s="7" t="s">
        <v>151</v>
      </c>
      <c r="I33" s="7" t="s">
        <v>139</v>
      </c>
      <c r="J33" s="7" t="s">
        <v>139</v>
      </c>
      <c r="K33" s="7" t="s">
        <v>139</v>
      </c>
      <c r="L33" s="69"/>
    </row>
    <row r="34" spans="1:12" ht="20.25" customHeight="1">
      <c r="A34" s="7">
        <v>31</v>
      </c>
      <c r="B34" s="33" t="s">
        <v>180</v>
      </c>
      <c r="C34" s="33" t="s">
        <v>178</v>
      </c>
      <c r="D34" s="70">
        <v>650000</v>
      </c>
      <c r="E34" s="70">
        <v>650000</v>
      </c>
      <c r="F34" s="88" t="s">
        <v>212</v>
      </c>
      <c r="G34" s="7" t="s">
        <v>155</v>
      </c>
      <c r="H34" s="7" t="s">
        <v>139</v>
      </c>
      <c r="I34" s="7" t="s">
        <v>140</v>
      </c>
      <c r="J34" s="7" t="s">
        <v>140</v>
      </c>
      <c r="K34" s="7" t="s">
        <v>140</v>
      </c>
      <c r="L34" s="69"/>
    </row>
  </sheetData>
  <mergeCells count="3">
    <mergeCell ref="A2:B2"/>
    <mergeCell ref="A1:L1"/>
    <mergeCell ref="I2:L2"/>
  </mergeCells>
  <phoneticPr fontId="4" type="noConversion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zoomScaleNormal="100" workbookViewId="0">
      <selection sqref="A1:E1"/>
    </sheetView>
  </sheetViews>
  <sheetFormatPr defaultRowHeight="13.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5" ht="39" customHeight="1">
      <c r="A1" s="97" t="s">
        <v>261</v>
      </c>
      <c r="B1" s="97"/>
      <c r="C1" s="97"/>
      <c r="D1" s="97"/>
      <c r="E1" s="97"/>
    </row>
    <row r="2" spans="1:5" s="42" customFormat="1" ht="17.25" customHeight="1" thickBot="1">
      <c r="A2" s="106" t="s">
        <v>104</v>
      </c>
      <c r="B2" s="106"/>
      <c r="C2" s="106"/>
      <c r="D2" s="105" t="s">
        <v>136</v>
      </c>
      <c r="E2" s="105"/>
    </row>
    <row r="3" spans="1:5" s="17" customFormat="1" ht="20.100000000000001" customHeight="1" thickTop="1">
      <c r="A3" s="99">
        <v>1</v>
      </c>
      <c r="B3" s="43" t="s">
        <v>114</v>
      </c>
      <c r="C3" s="102" t="s">
        <v>137</v>
      </c>
      <c r="D3" s="103" t="s">
        <v>119</v>
      </c>
      <c r="E3" s="104" t="s">
        <v>119</v>
      </c>
    </row>
    <row r="4" spans="1:5" s="17" customFormat="1" ht="20.100000000000001" customHeight="1">
      <c r="A4" s="100"/>
      <c r="B4" s="44" t="s">
        <v>18</v>
      </c>
      <c r="C4" s="45">
        <v>11931000</v>
      </c>
      <c r="D4" s="44" t="s">
        <v>29</v>
      </c>
      <c r="E4" s="46">
        <v>11135300</v>
      </c>
    </row>
    <row r="5" spans="1:5" s="17" customFormat="1" ht="20.100000000000001" customHeight="1">
      <c r="A5" s="100"/>
      <c r="B5" s="44" t="s">
        <v>116</v>
      </c>
      <c r="C5" s="47">
        <f>E5/C4</f>
        <v>0.93330818875199062</v>
      </c>
      <c r="D5" s="44" t="s">
        <v>19</v>
      </c>
      <c r="E5" s="46">
        <f>E4</f>
        <v>11135300</v>
      </c>
    </row>
    <row r="6" spans="1:5" s="17" customFormat="1" ht="20.100000000000001" customHeight="1">
      <c r="A6" s="100"/>
      <c r="B6" s="44" t="s">
        <v>16</v>
      </c>
      <c r="C6" s="48" t="s">
        <v>138</v>
      </c>
      <c r="D6" s="44" t="s">
        <v>17</v>
      </c>
      <c r="E6" s="49" t="s">
        <v>191</v>
      </c>
    </row>
    <row r="7" spans="1:5" s="17" customFormat="1" ht="20.100000000000001" customHeight="1">
      <c r="A7" s="100"/>
      <c r="B7" s="44" t="s">
        <v>30</v>
      </c>
      <c r="C7" s="50" t="s">
        <v>66</v>
      </c>
      <c r="D7" s="44" t="s">
        <v>31</v>
      </c>
      <c r="E7" s="49" t="s">
        <v>140</v>
      </c>
    </row>
    <row r="8" spans="1:5" s="17" customFormat="1" ht="20.100000000000001" customHeight="1">
      <c r="A8" s="100"/>
      <c r="B8" s="44" t="s">
        <v>32</v>
      </c>
      <c r="C8" s="50" t="s">
        <v>67</v>
      </c>
      <c r="D8" s="44" t="s">
        <v>21</v>
      </c>
      <c r="E8" s="49" t="s">
        <v>127</v>
      </c>
    </row>
    <row r="9" spans="1:5" s="17" customFormat="1" ht="20.100000000000001" customHeight="1" thickBot="1">
      <c r="A9" s="101"/>
      <c r="B9" s="51" t="s">
        <v>33</v>
      </c>
      <c r="C9" s="52" t="s">
        <v>68</v>
      </c>
      <c r="D9" s="51" t="s">
        <v>115</v>
      </c>
      <c r="E9" s="53" t="s">
        <v>128</v>
      </c>
    </row>
    <row r="10" spans="1:5" s="17" customFormat="1" ht="20.100000000000001" customHeight="1" thickTop="1">
      <c r="A10" s="99">
        <v>2</v>
      </c>
      <c r="B10" s="43" t="s">
        <v>114</v>
      </c>
      <c r="C10" s="102" t="s">
        <v>141</v>
      </c>
      <c r="D10" s="103" t="s">
        <v>120</v>
      </c>
      <c r="E10" s="104" t="s">
        <v>120</v>
      </c>
    </row>
    <row r="11" spans="1:5" s="17" customFormat="1" ht="20.100000000000001" customHeight="1">
      <c r="A11" s="100"/>
      <c r="B11" s="44" t="s">
        <v>18</v>
      </c>
      <c r="C11" s="45">
        <v>4780000</v>
      </c>
      <c r="D11" s="44" t="s">
        <v>29</v>
      </c>
      <c r="E11" s="46">
        <v>4290000</v>
      </c>
    </row>
    <row r="12" spans="1:5" s="17" customFormat="1" ht="20.100000000000001" customHeight="1">
      <c r="A12" s="100"/>
      <c r="B12" s="44" t="s">
        <v>116</v>
      </c>
      <c r="C12" s="47">
        <f>E12/C11</f>
        <v>0.89748953974895396</v>
      </c>
      <c r="D12" s="44" t="s">
        <v>19</v>
      </c>
      <c r="E12" s="46">
        <f>E11</f>
        <v>4290000</v>
      </c>
    </row>
    <row r="13" spans="1:5" s="17" customFormat="1" ht="20.100000000000001" customHeight="1">
      <c r="A13" s="100"/>
      <c r="B13" s="44" t="s">
        <v>16</v>
      </c>
      <c r="C13" s="48" t="s">
        <v>142</v>
      </c>
      <c r="D13" s="44" t="s">
        <v>17</v>
      </c>
      <c r="E13" s="49" t="s">
        <v>143</v>
      </c>
    </row>
    <row r="14" spans="1:5" s="17" customFormat="1" ht="20.100000000000001" customHeight="1">
      <c r="A14" s="100"/>
      <c r="B14" s="44" t="s">
        <v>30</v>
      </c>
      <c r="C14" s="50" t="s">
        <v>66</v>
      </c>
      <c r="D14" s="44" t="s">
        <v>31</v>
      </c>
      <c r="E14" s="49" t="s">
        <v>143</v>
      </c>
    </row>
    <row r="15" spans="1:5" s="17" customFormat="1" ht="20.100000000000001" customHeight="1">
      <c r="A15" s="100"/>
      <c r="B15" s="44" t="s">
        <v>32</v>
      </c>
      <c r="C15" s="50" t="s">
        <v>67</v>
      </c>
      <c r="D15" s="44" t="s">
        <v>21</v>
      </c>
      <c r="E15" s="49" t="s">
        <v>144</v>
      </c>
    </row>
    <row r="16" spans="1:5" s="17" customFormat="1" ht="20.100000000000001" customHeight="1" thickBot="1">
      <c r="A16" s="101"/>
      <c r="B16" s="51" t="s">
        <v>33</v>
      </c>
      <c r="C16" s="52" t="s">
        <v>68</v>
      </c>
      <c r="D16" s="51" t="s">
        <v>115</v>
      </c>
      <c r="E16" s="53" t="s">
        <v>145</v>
      </c>
    </row>
    <row r="17" spans="1:5" s="17" customFormat="1" ht="20.100000000000001" customHeight="1" thickTop="1">
      <c r="A17" s="99">
        <v>3</v>
      </c>
      <c r="B17" s="43" t="s">
        <v>114</v>
      </c>
      <c r="C17" s="102" t="s">
        <v>148</v>
      </c>
      <c r="D17" s="103" t="s">
        <v>120</v>
      </c>
      <c r="E17" s="104" t="s">
        <v>120</v>
      </c>
    </row>
    <row r="18" spans="1:5" s="17" customFormat="1" ht="20.100000000000001" customHeight="1">
      <c r="A18" s="100"/>
      <c r="B18" s="44" t="s">
        <v>18</v>
      </c>
      <c r="C18" s="45">
        <v>500000</v>
      </c>
      <c r="D18" s="44" t="s">
        <v>29</v>
      </c>
      <c r="E18" s="46">
        <v>450000</v>
      </c>
    </row>
    <row r="19" spans="1:5" s="17" customFormat="1" ht="20.100000000000001" customHeight="1">
      <c r="A19" s="100"/>
      <c r="B19" s="44" t="s">
        <v>116</v>
      </c>
      <c r="C19" s="47">
        <f>E19/C18</f>
        <v>0.9</v>
      </c>
      <c r="D19" s="44" t="s">
        <v>19</v>
      </c>
      <c r="E19" s="46">
        <f>E18</f>
        <v>450000</v>
      </c>
    </row>
    <row r="20" spans="1:5" s="17" customFormat="1" ht="20.100000000000001" customHeight="1">
      <c r="A20" s="100"/>
      <c r="B20" s="44" t="s">
        <v>16</v>
      </c>
      <c r="C20" s="48" t="s">
        <v>142</v>
      </c>
      <c r="D20" s="44" t="s">
        <v>17</v>
      </c>
      <c r="E20" s="49" t="s">
        <v>149</v>
      </c>
    </row>
    <row r="21" spans="1:5" s="17" customFormat="1" ht="20.100000000000001" customHeight="1">
      <c r="A21" s="100"/>
      <c r="B21" s="44" t="s">
        <v>30</v>
      </c>
      <c r="C21" s="50" t="s">
        <v>66</v>
      </c>
      <c r="D21" s="44" t="s">
        <v>31</v>
      </c>
      <c r="E21" s="49" t="s">
        <v>149</v>
      </c>
    </row>
    <row r="22" spans="1:5" s="17" customFormat="1" ht="20.100000000000001" customHeight="1">
      <c r="A22" s="100"/>
      <c r="B22" s="44" t="s">
        <v>32</v>
      </c>
      <c r="C22" s="50" t="s">
        <v>67</v>
      </c>
      <c r="D22" s="44" t="s">
        <v>21</v>
      </c>
      <c r="E22" s="49" t="s">
        <v>146</v>
      </c>
    </row>
    <row r="23" spans="1:5" s="17" customFormat="1" ht="20.100000000000001" customHeight="1" thickBot="1">
      <c r="A23" s="101"/>
      <c r="B23" s="51" t="s">
        <v>33</v>
      </c>
      <c r="C23" s="52" t="s">
        <v>68</v>
      </c>
      <c r="D23" s="51" t="s">
        <v>115</v>
      </c>
      <c r="E23" s="53" t="s">
        <v>147</v>
      </c>
    </row>
    <row r="24" spans="1:5" s="17" customFormat="1" ht="20.100000000000001" customHeight="1" thickTop="1">
      <c r="A24" s="99">
        <v>4</v>
      </c>
      <c r="B24" s="43" t="s">
        <v>114</v>
      </c>
      <c r="C24" s="102" t="s">
        <v>150</v>
      </c>
      <c r="D24" s="103" t="s">
        <v>121</v>
      </c>
      <c r="E24" s="104" t="s">
        <v>121</v>
      </c>
    </row>
    <row r="25" spans="1:5" s="17" customFormat="1" ht="20.100000000000001" customHeight="1">
      <c r="A25" s="100"/>
      <c r="B25" s="44" t="s">
        <v>18</v>
      </c>
      <c r="C25" s="45">
        <v>730000</v>
      </c>
      <c r="D25" s="44" t="s">
        <v>29</v>
      </c>
      <c r="E25" s="46">
        <v>700000</v>
      </c>
    </row>
    <row r="26" spans="1:5" s="17" customFormat="1" ht="20.100000000000001" customHeight="1">
      <c r="A26" s="100"/>
      <c r="B26" s="44" t="s">
        <v>116</v>
      </c>
      <c r="C26" s="47">
        <f>E26/C25</f>
        <v>0.95890410958904104</v>
      </c>
      <c r="D26" s="44" t="s">
        <v>19</v>
      </c>
      <c r="E26" s="46">
        <f>E25</f>
        <v>700000</v>
      </c>
    </row>
    <row r="27" spans="1:5" s="17" customFormat="1" ht="20.100000000000001" customHeight="1">
      <c r="A27" s="100"/>
      <c r="B27" s="44" t="s">
        <v>16</v>
      </c>
      <c r="C27" s="48" t="s">
        <v>142</v>
      </c>
      <c r="D27" s="44" t="s">
        <v>17</v>
      </c>
      <c r="E27" s="49" t="s">
        <v>192</v>
      </c>
    </row>
    <row r="28" spans="1:5" s="17" customFormat="1" ht="20.100000000000001" customHeight="1">
      <c r="A28" s="100"/>
      <c r="B28" s="44" t="s">
        <v>30</v>
      </c>
      <c r="C28" s="50" t="s">
        <v>66</v>
      </c>
      <c r="D28" s="44" t="s">
        <v>31</v>
      </c>
      <c r="E28" s="49" t="s">
        <v>139</v>
      </c>
    </row>
    <row r="29" spans="1:5" s="17" customFormat="1" ht="20.100000000000001" customHeight="1">
      <c r="A29" s="100"/>
      <c r="B29" s="44" t="s">
        <v>32</v>
      </c>
      <c r="C29" s="50" t="s">
        <v>67</v>
      </c>
      <c r="D29" s="44" t="s">
        <v>21</v>
      </c>
      <c r="E29" s="49" t="s">
        <v>152</v>
      </c>
    </row>
    <row r="30" spans="1:5" s="17" customFormat="1" ht="20.100000000000001" customHeight="1" thickBot="1">
      <c r="A30" s="101"/>
      <c r="B30" s="51" t="s">
        <v>33</v>
      </c>
      <c r="C30" s="52" t="s">
        <v>68</v>
      </c>
      <c r="D30" s="51" t="s">
        <v>115</v>
      </c>
      <c r="E30" s="53" t="s">
        <v>153</v>
      </c>
    </row>
    <row r="31" spans="1:5" s="17" customFormat="1" ht="20.100000000000001" customHeight="1" thickTop="1">
      <c r="A31" s="99">
        <v>5</v>
      </c>
      <c r="B31" s="43" t="s">
        <v>114</v>
      </c>
      <c r="C31" s="102" t="s">
        <v>154</v>
      </c>
      <c r="D31" s="103" t="s">
        <v>122</v>
      </c>
      <c r="E31" s="104" t="s">
        <v>122</v>
      </c>
    </row>
    <row r="32" spans="1:5" s="17" customFormat="1" ht="20.100000000000001" customHeight="1">
      <c r="A32" s="100"/>
      <c r="B32" s="44" t="s">
        <v>18</v>
      </c>
      <c r="C32" s="45">
        <v>1100000</v>
      </c>
      <c r="D32" s="44" t="s">
        <v>29</v>
      </c>
      <c r="E32" s="46">
        <v>995000</v>
      </c>
    </row>
    <row r="33" spans="1:5" s="17" customFormat="1" ht="20.100000000000001" customHeight="1">
      <c r="A33" s="100"/>
      <c r="B33" s="44" t="s">
        <v>116</v>
      </c>
      <c r="C33" s="47">
        <f>E33/C32</f>
        <v>0.90454545454545454</v>
      </c>
      <c r="D33" s="44" t="s">
        <v>19</v>
      </c>
      <c r="E33" s="46">
        <f>E32</f>
        <v>995000</v>
      </c>
    </row>
    <row r="34" spans="1:5" s="17" customFormat="1" ht="20.100000000000001" customHeight="1">
      <c r="A34" s="100"/>
      <c r="B34" s="44" t="s">
        <v>16</v>
      </c>
      <c r="C34" s="48" t="s">
        <v>142</v>
      </c>
      <c r="D34" s="44" t="s">
        <v>17</v>
      </c>
      <c r="E34" s="49" t="s">
        <v>155</v>
      </c>
    </row>
    <row r="35" spans="1:5" s="17" customFormat="1" ht="20.100000000000001" customHeight="1">
      <c r="A35" s="100"/>
      <c r="B35" s="44" t="s">
        <v>30</v>
      </c>
      <c r="C35" s="50" t="s">
        <v>66</v>
      </c>
      <c r="D35" s="44" t="s">
        <v>31</v>
      </c>
      <c r="E35" s="49" t="s">
        <v>155</v>
      </c>
    </row>
    <row r="36" spans="1:5" s="17" customFormat="1" ht="20.100000000000001" customHeight="1">
      <c r="A36" s="100"/>
      <c r="B36" s="44" t="s">
        <v>32</v>
      </c>
      <c r="C36" s="50" t="s">
        <v>67</v>
      </c>
      <c r="D36" s="44" t="s">
        <v>21</v>
      </c>
      <c r="E36" s="49" t="s">
        <v>156</v>
      </c>
    </row>
    <row r="37" spans="1:5" s="17" customFormat="1" ht="20.100000000000001" customHeight="1" thickBot="1">
      <c r="A37" s="101"/>
      <c r="B37" s="51" t="s">
        <v>33</v>
      </c>
      <c r="C37" s="52" t="s">
        <v>68</v>
      </c>
      <c r="D37" s="51" t="s">
        <v>115</v>
      </c>
      <c r="E37" s="53" t="s">
        <v>157</v>
      </c>
    </row>
    <row r="38" spans="1:5" ht="20.100000000000001" customHeight="1" thickTop="1">
      <c r="A38" s="99">
        <v>6</v>
      </c>
      <c r="B38" s="43" t="s">
        <v>114</v>
      </c>
      <c r="C38" s="102" t="s">
        <v>201</v>
      </c>
      <c r="D38" s="103" t="s">
        <v>124</v>
      </c>
      <c r="E38" s="104" t="s">
        <v>124</v>
      </c>
    </row>
    <row r="39" spans="1:5" ht="20.100000000000001" customHeight="1">
      <c r="A39" s="100"/>
      <c r="B39" s="44" t="s">
        <v>18</v>
      </c>
      <c r="C39" s="45">
        <v>1100000</v>
      </c>
      <c r="D39" s="44" t="s">
        <v>29</v>
      </c>
      <c r="E39" s="46">
        <v>990000</v>
      </c>
    </row>
    <row r="40" spans="1:5" ht="20.100000000000001" customHeight="1">
      <c r="A40" s="100"/>
      <c r="B40" s="44" t="s">
        <v>116</v>
      </c>
      <c r="C40" s="47">
        <f>E40/C39</f>
        <v>0.9</v>
      </c>
      <c r="D40" s="44" t="s">
        <v>19</v>
      </c>
      <c r="E40" s="46">
        <f>E39</f>
        <v>990000</v>
      </c>
    </row>
    <row r="41" spans="1:5" ht="20.100000000000001" customHeight="1">
      <c r="A41" s="100"/>
      <c r="B41" s="44" t="s">
        <v>16</v>
      </c>
      <c r="C41" s="48" t="s">
        <v>202</v>
      </c>
      <c r="D41" s="44" t="s">
        <v>17</v>
      </c>
      <c r="E41" s="49" t="s">
        <v>203</v>
      </c>
    </row>
    <row r="42" spans="1:5" ht="20.100000000000001" customHeight="1">
      <c r="A42" s="100"/>
      <c r="B42" s="44" t="s">
        <v>30</v>
      </c>
      <c r="C42" s="50" t="s">
        <v>66</v>
      </c>
      <c r="D42" s="44" t="s">
        <v>31</v>
      </c>
      <c r="E42" s="49" t="s">
        <v>203</v>
      </c>
    </row>
    <row r="43" spans="1:5" ht="20.100000000000001" customHeight="1">
      <c r="A43" s="100"/>
      <c r="B43" s="44" t="s">
        <v>32</v>
      </c>
      <c r="C43" s="50" t="s">
        <v>67</v>
      </c>
      <c r="D43" s="44" t="s">
        <v>21</v>
      </c>
      <c r="E43" s="49" t="s">
        <v>204</v>
      </c>
    </row>
    <row r="44" spans="1:5" ht="19.5" customHeight="1" thickBot="1">
      <c r="A44" s="101"/>
      <c r="B44" s="51" t="s">
        <v>33</v>
      </c>
      <c r="C44" s="52" t="s">
        <v>68</v>
      </c>
      <c r="D44" s="51" t="s">
        <v>115</v>
      </c>
      <c r="E44" s="53" t="s">
        <v>205</v>
      </c>
    </row>
    <row r="45" spans="1:5" s="17" customFormat="1" ht="20.100000000000001" customHeight="1" thickTop="1">
      <c r="A45" s="99">
        <v>7</v>
      </c>
      <c r="B45" s="43" t="s">
        <v>114</v>
      </c>
      <c r="C45" s="102" t="s">
        <v>158</v>
      </c>
      <c r="D45" s="103" t="s">
        <v>122</v>
      </c>
      <c r="E45" s="104" t="s">
        <v>122</v>
      </c>
    </row>
    <row r="46" spans="1:5" s="17" customFormat="1" ht="20.100000000000001" customHeight="1">
      <c r="A46" s="100"/>
      <c r="B46" s="44" t="s">
        <v>18</v>
      </c>
      <c r="C46" s="45">
        <v>1200000</v>
      </c>
      <c r="D46" s="44" t="s">
        <v>29</v>
      </c>
      <c r="E46" s="46">
        <v>660000</v>
      </c>
    </row>
    <row r="47" spans="1:5" s="17" customFormat="1" ht="20.100000000000001" customHeight="1">
      <c r="A47" s="100"/>
      <c r="B47" s="44" t="s">
        <v>116</v>
      </c>
      <c r="C47" s="47">
        <f>E47/C46</f>
        <v>0.55000000000000004</v>
      </c>
      <c r="D47" s="44" t="s">
        <v>19</v>
      </c>
      <c r="E47" s="46">
        <f>E46</f>
        <v>660000</v>
      </c>
    </row>
    <row r="48" spans="1:5" s="17" customFormat="1" ht="20.100000000000001" customHeight="1">
      <c r="A48" s="100"/>
      <c r="B48" s="44" t="s">
        <v>16</v>
      </c>
      <c r="C48" s="48" t="s">
        <v>159</v>
      </c>
      <c r="D48" s="44" t="s">
        <v>17</v>
      </c>
      <c r="E48" s="49" t="s">
        <v>149</v>
      </c>
    </row>
    <row r="49" spans="1:5" s="17" customFormat="1" ht="20.100000000000001" customHeight="1">
      <c r="A49" s="100"/>
      <c r="B49" s="44" t="s">
        <v>30</v>
      </c>
      <c r="C49" s="50" t="s">
        <v>66</v>
      </c>
      <c r="D49" s="44" t="s">
        <v>31</v>
      </c>
      <c r="E49" s="49" t="s">
        <v>149</v>
      </c>
    </row>
    <row r="50" spans="1:5" s="17" customFormat="1" ht="20.100000000000001" customHeight="1">
      <c r="A50" s="100"/>
      <c r="B50" s="44" t="s">
        <v>32</v>
      </c>
      <c r="C50" s="50" t="s">
        <v>67</v>
      </c>
      <c r="D50" s="44" t="s">
        <v>21</v>
      </c>
      <c r="E50" s="49" t="s">
        <v>160</v>
      </c>
    </row>
    <row r="51" spans="1:5" s="17" customFormat="1" ht="20.100000000000001" customHeight="1" thickBot="1">
      <c r="A51" s="101"/>
      <c r="B51" s="51" t="s">
        <v>33</v>
      </c>
      <c r="C51" s="52" t="s">
        <v>68</v>
      </c>
      <c r="D51" s="51" t="s">
        <v>115</v>
      </c>
      <c r="E51" s="53" t="s">
        <v>161</v>
      </c>
    </row>
    <row r="52" spans="1:5" s="17" customFormat="1" ht="20.100000000000001" customHeight="1" thickTop="1">
      <c r="A52" s="99">
        <v>8</v>
      </c>
      <c r="B52" s="43" t="s">
        <v>114</v>
      </c>
      <c r="C52" s="102" t="s">
        <v>164</v>
      </c>
      <c r="D52" s="103" t="s">
        <v>123</v>
      </c>
      <c r="E52" s="104" t="s">
        <v>123</v>
      </c>
    </row>
    <row r="53" spans="1:5" s="17" customFormat="1" ht="20.100000000000001" customHeight="1">
      <c r="A53" s="100"/>
      <c r="B53" s="44" t="s">
        <v>18</v>
      </c>
      <c r="C53" s="45">
        <v>10852000</v>
      </c>
      <c r="D53" s="44" t="s">
        <v>29</v>
      </c>
      <c r="E53" s="46">
        <v>9766800</v>
      </c>
    </row>
    <row r="54" spans="1:5" s="17" customFormat="1" ht="20.100000000000001" customHeight="1">
      <c r="A54" s="100"/>
      <c r="B54" s="44" t="s">
        <v>116</v>
      </c>
      <c r="C54" s="47">
        <f>E54/C53</f>
        <v>0.9</v>
      </c>
      <c r="D54" s="44" t="s">
        <v>19</v>
      </c>
      <c r="E54" s="46">
        <f>E53</f>
        <v>9766800</v>
      </c>
    </row>
    <row r="55" spans="1:5" s="17" customFormat="1" ht="20.100000000000001" customHeight="1">
      <c r="A55" s="100"/>
      <c r="B55" s="44" t="s">
        <v>16</v>
      </c>
      <c r="C55" s="48" t="s">
        <v>159</v>
      </c>
      <c r="D55" s="44" t="s">
        <v>17</v>
      </c>
      <c r="E55" s="49" t="s">
        <v>194</v>
      </c>
    </row>
    <row r="56" spans="1:5" s="17" customFormat="1" ht="20.100000000000001" customHeight="1">
      <c r="A56" s="100"/>
      <c r="B56" s="44" t="s">
        <v>30</v>
      </c>
      <c r="C56" s="50" t="s">
        <v>66</v>
      </c>
      <c r="D56" s="44" t="s">
        <v>31</v>
      </c>
      <c r="E56" s="49" t="s">
        <v>165</v>
      </c>
    </row>
    <row r="57" spans="1:5" s="17" customFormat="1" ht="20.100000000000001" customHeight="1">
      <c r="A57" s="100"/>
      <c r="B57" s="44" t="s">
        <v>32</v>
      </c>
      <c r="C57" s="50" t="s">
        <v>67</v>
      </c>
      <c r="D57" s="44" t="s">
        <v>21</v>
      </c>
      <c r="E57" s="49" t="s">
        <v>162</v>
      </c>
    </row>
    <row r="58" spans="1:5" s="17" customFormat="1" ht="20.100000000000001" customHeight="1" thickBot="1">
      <c r="A58" s="101"/>
      <c r="B58" s="51" t="s">
        <v>33</v>
      </c>
      <c r="C58" s="52" t="s">
        <v>68</v>
      </c>
      <c r="D58" s="51" t="s">
        <v>115</v>
      </c>
      <c r="E58" s="53" t="s">
        <v>163</v>
      </c>
    </row>
    <row r="59" spans="1:5" s="17" customFormat="1" ht="20.100000000000001" customHeight="1" thickTop="1">
      <c r="A59" s="99">
        <v>9</v>
      </c>
      <c r="B59" s="43" t="s">
        <v>114</v>
      </c>
      <c r="C59" s="102" t="s">
        <v>208</v>
      </c>
      <c r="D59" s="103" t="s">
        <v>123</v>
      </c>
      <c r="E59" s="104" t="s">
        <v>123</v>
      </c>
    </row>
    <row r="60" spans="1:5" s="17" customFormat="1" ht="20.100000000000001" customHeight="1">
      <c r="A60" s="100"/>
      <c r="B60" s="44" t="s">
        <v>18</v>
      </c>
      <c r="C60" s="45">
        <v>1650000</v>
      </c>
      <c r="D60" s="44" t="s">
        <v>29</v>
      </c>
      <c r="E60" s="46">
        <v>1500000</v>
      </c>
    </row>
    <row r="61" spans="1:5" s="17" customFormat="1" ht="20.100000000000001" customHeight="1">
      <c r="A61" s="100"/>
      <c r="B61" s="44" t="s">
        <v>116</v>
      </c>
      <c r="C61" s="47">
        <f>E61/C60</f>
        <v>0.90909090909090906</v>
      </c>
      <c r="D61" s="44" t="s">
        <v>19</v>
      </c>
      <c r="E61" s="46">
        <f>E60</f>
        <v>1500000</v>
      </c>
    </row>
    <row r="62" spans="1:5" s="17" customFormat="1" ht="20.100000000000001" customHeight="1">
      <c r="A62" s="100"/>
      <c r="B62" s="44" t="s">
        <v>16</v>
      </c>
      <c r="C62" s="48" t="s">
        <v>159</v>
      </c>
      <c r="D62" s="44" t="s">
        <v>17</v>
      </c>
      <c r="E62" s="49" t="s">
        <v>259</v>
      </c>
    </row>
    <row r="63" spans="1:5" s="17" customFormat="1" ht="20.100000000000001" customHeight="1">
      <c r="A63" s="100"/>
      <c r="B63" s="44" t="s">
        <v>30</v>
      </c>
      <c r="C63" s="50" t="s">
        <v>66</v>
      </c>
      <c r="D63" s="44" t="s">
        <v>31</v>
      </c>
      <c r="E63" s="49" t="s">
        <v>209</v>
      </c>
    </row>
    <row r="64" spans="1:5" s="17" customFormat="1" ht="20.100000000000001" customHeight="1">
      <c r="A64" s="100"/>
      <c r="B64" s="44" t="s">
        <v>32</v>
      </c>
      <c r="C64" s="50" t="s">
        <v>67</v>
      </c>
      <c r="D64" s="44" t="s">
        <v>21</v>
      </c>
      <c r="E64" s="49" t="s">
        <v>210</v>
      </c>
    </row>
    <row r="65" spans="1:5" s="17" customFormat="1" ht="20.100000000000001" customHeight="1" thickBot="1">
      <c r="A65" s="101"/>
      <c r="B65" s="51" t="s">
        <v>33</v>
      </c>
      <c r="C65" s="52" t="s">
        <v>68</v>
      </c>
      <c r="D65" s="51" t="s">
        <v>115</v>
      </c>
      <c r="E65" s="53" t="s">
        <v>170</v>
      </c>
    </row>
    <row r="66" spans="1:5" s="71" customFormat="1" ht="20.100000000000001" customHeight="1" thickTop="1">
      <c r="A66" s="99">
        <v>10</v>
      </c>
      <c r="B66" s="43" t="s">
        <v>114</v>
      </c>
      <c r="C66" s="102" t="s">
        <v>171</v>
      </c>
      <c r="D66" s="103" t="s">
        <v>124</v>
      </c>
      <c r="E66" s="104" t="s">
        <v>124</v>
      </c>
    </row>
    <row r="67" spans="1:5" s="71" customFormat="1" ht="20.100000000000001" customHeight="1">
      <c r="A67" s="100"/>
      <c r="B67" s="44" t="s">
        <v>18</v>
      </c>
      <c r="C67" s="45">
        <v>1760000</v>
      </c>
      <c r="D67" s="44" t="s">
        <v>29</v>
      </c>
      <c r="E67" s="46">
        <v>1584000</v>
      </c>
    </row>
    <row r="68" spans="1:5" s="71" customFormat="1" ht="20.100000000000001" customHeight="1">
      <c r="A68" s="100"/>
      <c r="B68" s="44" t="s">
        <v>116</v>
      </c>
      <c r="C68" s="47">
        <f>E68/C67</f>
        <v>0.9</v>
      </c>
      <c r="D68" s="44" t="s">
        <v>19</v>
      </c>
      <c r="E68" s="46">
        <f>E67</f>
        <v>1584000</v>
      </c>
    </row>
    <row r="69" spans="1:5" s="71" customFormat="1" ht="20.100000000000001" customHeight="1">
      <c r="A69" s="100"/>
      <c r="B69" s="44" t="s">
        <v>16</v>
      </c>
      <c r="C69" s="48" t="s">
        <v>159</v>
      </c>
      <c r="D69" s="44" t="s">
        <v>17</v>
      </c>
      <c r="E69" s="49" t="s">
        <v>193</v>
      </c>
    </row>
    <row r="70" spans="1:5" s="71" customFormat="1" ht="20.100000000000001" customHeight="1">
      <c r="A70" s="100"/>
      <c r="B70" s="44" t="s">
        <v>30</v>
      </c>
      <c r="C70" s="50" t="s">
        <v>66</v>
      </c>
      <c r="D70" s="44" t="s">
        <v>31</v>
      </c>
      <c r="E70" s="49" t="s">
        <v>172</v>
      </c>
    </row>
    <row r="71" spans="1:5" s="71" customFormat="1" ht="20.100000000000001" customHeight="1">
      <c r="A71" s="100"/>
      <c r="B71" s="44" t="s">
        <v>32</v>
      </c>
      <c r="C71" s="50" t="s">
        <v>67</v>
      </c>
      <c r="D71" s="44" t="s">
        <v>21</v>
      </c>
      <c r="E71" s="49" t="s">
        <v>176</v>
      </c>
    </row>
    <row r="72" spans="1:5" s="71" customFormat="1" ht="19.5" customHeight="1" thickBot="1">
      <c r="A72" s="101"/>
      <c r="B72" s="51" t="s">
        <v>33</v>
      </c>
      <c r="C72" s="52" t="s">
        <v>68</v>
      </c>
      <c r="D72" s="51" t="s">
        <v>115</v>
      </c>
      <c r="E72" s="53" t="s">
        <v>177</v>
      </c>
    </row>
    <row r="73" spans="1:5" s="71" customFormat="1" ht="20.100000000000001" customHeight="1" thickTop="1">
      <c r="A73" s="99">
        <v>11</v>
      </c>
      <c r="B73" s="43" t="s">
        <v>114</v>
      </c>
      <c r="C73" s="102" t="s">
        <v>173</v>
      </c>
      <c r="D73" s="103" t="s">
        <v>124</v>
      </c>
      <c r="E73" s="104" t="s">
        <v>124</v>
      </c>
    </row>
    <row r="74" spans="1:5" s="71" customFormat="1" ht="20.100000000000001" customHeight="1">
      <c r="A74" s="100"/>
      <c r="B74" s="44" t="s">
        <v>18</v>
      </c>
      <c r="C74" s="45">
        <v>1370000</v>
      </c>
      <c r="D74" s="44" t="s">
        <v>29</v>
      </c>
      <c r="E74" s="46">
        <v>1320000</v>
      </c>
    </row>
    <row r="75" spans="1:5" s="71" customFormat="1" ht="20.100000000000001" customHeight="1">
      <c r="A75" s="100"/>
      <c r="B75" s="44" t="s">
        <v>116</v>
      </c>
      <c r="C75" s="47">
        <f>E75/C74</f>
        <v>0.96350364963503654</v>
      </c>
      <c r="D75" s="44" t="s">
        <v>19</v>
      </c>
      <c r="E75" s="46">
        <f>E74</f>
        <v>1320000</v>
      </c>
    </row>
    <row r="76" spans="1:5" s="71" customFormat="1" ht="20.100000000000001" customHeight="1">
      <c r="A76" s="100"/>
      <c r="B76" s="44" t="s">
        <v>16</v>
      </c>
      <c r="C76" s="48" t="s">
        <v>155</v>
      </c>
      <c r="D76" s="44" t="s">
        <v>17</v>
      </c>
      <c r="E76" s="49" t="s">
        <v>192</v>
      </c>
    </row>
    <row r="77" spans="1:5" s="71" customFormat="1" ht="20.100000000000001" customHeight="1">
      <c r="A77" s="100"/>
      <c r="B77" s="44" t="s">
        <v>30</v>
      </c>
      <c r="C77" s="50" t="s">
        <v>66</v>
      </c>
      <c r="D77" s="44" t="s">
        <v>31</v>
      </c>
      <c r="E77" s="49" t="s">
        <v>139</v>
      </c>
    </row>
    <row r="78" spans="1:5" s="71" customFormat="1" ht="20.100000000000001" customHeight="1">
      <c r="A78" s="100"/>
      <c r="B78" s="44" t="s">
        <v>32</v>
      </c>
      <c r="C78" s="50" t="s">
        <v>67</v>
      </c>
      <c r="D78" s="44" t="s">
        <v>21</v>
      </c>
      <c r="E78" s="49" t="s">
        <v>174</v>
      </c>
    </row>
    <row r="79" spans="1:5" s="71" customFormat="1" ht="19.5" customHeight="1" thickBot="1">
      <c r="A79" s="101"/>
      <c r="B79" s="51" t="s">
        <v>33</v>
      </c>
      <c r="C79" s="52" t="s">
        <v>68</v>
      </c>
      <c r="D79" s="51" t="s">
        <v>115</v>
      </c>
      <c r="E79" s="53" t="s">
        <v>175</v>
      </c>
    </row>
    <row r="80" spans="1:5" s="71" customFormat="1" ht="20.100000000000001" customHeight="1" thickTop="1">
      <c r="A80" s="99">
        <v>12</v>
      </c>
      <c r="B80" s="43" t="s">
        <v>114</v>
      </c>
      <c r="C80" s="102" t="s">
        <v>181</v>
      </c>
      <c r="D80" s="103" t="s">
        <v>124</v>
      </c>
      <c r="E80" s="104" t="s">
        <v>124</v>
      </c>
    </row>
    <row r="81" spans="1:5" s="71" customFormat="1" ht="20.100000000000001" customHeight="1">
      <c r="A81" s="100"/>
      <c r="B81" s="44" t="s">
        <v>18</v>
      </c>
      <c r="C81" s="45">
        <v>720000</v>
      </c>
      <c r="D81" s="44" t="s">
        <v>29</v>
      </c>
      <c r="E81" s="46">
        <v>245000</v>
      </c>
    </row>
    <row r="82" spans="1:5" s="71" customFormat="1" ht="20.100000000000001" customHeight="1">
      <c r="A82" s="100"/>
      <c r="B82" s="44" t="s">
        <v>116</v>
      </c>
      <c r="C82" s="47">
        <f>E82/C81</f>
        <v>0.34027777777777779</v>
      </c>
      <c r="D82" s="44" t="s">
        <v>19</v>
      </c>
      <c r="E82" s="46">
        <f>E81</f>
        <v>245000</v>
      </c>
    </row>
    <row r="83" spans="1:5" s="71" customFormat="1" ht="20.100000000000001" customHeight="1">
      <c r="A83" s="100"/>
      <c r="B83" s="44" t="s">
        <v>16</v>
      </c>
      <c r="C83" s="48" t="s">
        <v>155</v>
      </c>
      <c r="D83" s="44" t="s">
        <v>17</v>
      </c>
      <c r="E83" s="49" t="s">
        <v>192</v>
      </c>
    </row>
    <row r="84" spans="1:5" s="71" customFormat="1" ht="20.100000000000001" customHeight="1">
      <c r="A84" s="100"/>
      <c r="B84" s="44" t="s">
        <v>30</v>
      </c>
      <c r="C84" s="50" t="s">
        <v>166</v>
      </c>
      <c r="D84" s="44" t="s">
        <v>31</v>
      </c>
      <c r="E84" s="49" t="s">
        <v>139</v>
      </c>
    </row>
    <row r="85" spans="1:5" s="71" customFormat="1" ht="20.100000000000001" customHeight="1">
      <c r="A85" s="100"/>
      <c r="B85" s="44" t="s">
        <v>32</v>
      </c>
      <c r="C85" s="50" t="s">
        <v>67</v>
      </c>
      <c r="D85" s="44" t="s">
        <v>21</v>
      </c>
      <c r="E85" s="49" t="s">
        <v>174</v>
      </c>
    </row>
    <row r="86" spans="1:5" s="71" customFormat="1" ht="19.5" customHeight="1" thickBot="1">
      <c r="A86" s="101"/>
      <c r="B86" s="51" t="s">
        <v>33</v>
      </c>
      <c r="C86" s="52" t="s">
        <v>68</v>
      </c>
      <c r="D86" s="51" t="s">
        <v>115</v>
      </c>
      <c r="E86" s="53" t="s">
        <v>175</v>
      </c>
    </row>
    <row r="87" spans="1:5" s="71" customFormat="1" ht="20.100000000000001" customHeight="1" thickTop="1">
      <c r="A87" s="99">
        <v>13</v>
      </c>
      <c r="B87" s="43" t="s">
        <v>114</v>
      </c>
      <c r="C87" s="102" t="s">
        <v>180</v>
      </c>
      <c r="D87" s="103" t="s">
        <v>124</v>
      </c>
      <c r="E87" s="104" t="s">
        <v>124</v>
      </c>
    </row>
    <row r="88" spans="1:5" s="71" customFormat="1" ht="20.100000000000001" customHeight="1">
      <c r="A88" s="100"/>
      <c r="B88" s="44" t="s">
        <v>18</v>
      </c>
      <c r="C88" s="45">
        <v>660000</v>
      </c>
      <c r="D88" s="44" t="s">
        <v>29</v>
      </c>
      <c r="E88" s="46">
        <v>650000</v>
      </c>
    </row>
    <row r="89" spans="1:5" s="71" customFormat="1" ht="20.100000000000001" customHeight="1">
      <c r="A89" s="100"/>
      <c r="B89" s="44" t="s">
        <v>116</v>
      </c>
      <c r="C89" s="47">
        <f>E89/C88</f>
        <v>0.98484848484848486</v>
      </c>
      <c r="D89" s="44" t="s">
        <v>19</v>
      </c>
      <c r="E89" s="46">
        <f>E88</f>
        <v>650000</v>
      </c>
    </row>
    <row r="90" spans="1:5" s="71" customFormat="1" ht="20.100000000000001" customHeight="1">
      <c r="A90" s="100"/>
      <c r="B90" s="44" t="s">
        <v>16</v>
      </c>
      <c r="C90" s="48" t="s">
        <v>155</v>
      </c>
      <c r="D90" s="44" t="s">
        <v>17</v>
      </c>
      <c r="E90" s="49" t="s">
        <v>260</v>
      </c>
    </row>
    <row r="91" spans="1:5" s="71" customFormat="1" ht="20.100000000000001" customHeight="1">
      <c r="A91" s="100"/>
      <c r="B91" s="44" t="s">
        <v>30</v>
      </c>
      <c r="C91" s="50" t="s">
        <v>66</v>
      </c>
      <c r="D91" s="44" t="s">
        <v>31</v>
      </c>
      <c r="E91" s="49" t="s">
        <v>140</v>
      </c>
    </row>
    <row r="92" spans="1:5" s="71" customFormat="1" ht="20.100000000000001" customHeight="1">
      <c r="A92" s="100"/>
      <c r="B92" s="44" t="s">
        <v>32</v>
      </c>
      <c r="C92" s="50" t="s">
        <v>67</v>
      </c>
      <c r="D92" s="44" t="s">
        <v>21</v>
      </c>
      <c r="E92" s="49" t="s">
        <v>178</v>
      </c>
    </row>
    <row r="93" spans="1:5" s="71" customFormat="1" ht="19.5" customHeight="1" thickBot="1">
      <c r="A93" s="101"/>
      <c r="B93" s="51" t="s">
        <v>33</v>
      </c>
      <c r="C93" s="52" t="s">
        <v>68</v>
      </c>
      <c r="D93" s="51" t="s">
        <v>115</v>
      </c>
      <c r="E93" s="53" t="s">
        <v>179</v>
      </c>
    </row>
    <row r="94" spans="1:5" ht="14.25" thickTop="1"/>
  </sheetData>
  <mergeCells count="29">
    <mergeCell ref="A59:A65"/>
    <mergeCell ref="C59:E59"/>
    <mergeCell ref="C24:E24"/>
    <mergeCell ref="A31:A37"/>
    <mergeCell ref="C31:E31"/>
    <mergeCell ref="A38:A44"/>
    <mergeCell ref="C38:E38"/>
    <mergeCell ref="A52:A58"/>
    <mergeCell ref="C52:E52"/>
    <mergeCell ref="A17:A23"/>
    <mergeCell ref="C17:E17"/>
    <mergeCell ref="A24:A30"/>
    <mergeCell ref="A45:A51"/>
    <mergeCell ref="C45:E45"/>
    <mergeCell ref="A1:E1"/>
    <mergeCell ref="A3:A9"/>
    <mergeCell ref="C3:E3"/>
    <mergeCell ref="A10:A16"/>
    <mergeCell ref="C10:E10"/>
    <mergeCell ref="D2:E2"/>
    <mergeCell ref="A2:C2"/>
    <mergeCell ref="A87:A93"/>
    <mergeCell ref="C87:E87"/>
    <mergeCell ref="A66:A72"/>
    <mergeCell ref="C66:E66"/>
    <mergeCell ref="A73:A79"/>
    <mergeCell ref="C73:E73"/>
    <mergeCell ref="A80:A86"/>
    <mergeCell ref="C80:E80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sqref="A1:G1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6.5546875" style="10" customWidth="1"/>
    <col min="6" max="7" width="16.5546875" style="2" customWidth="1"/>
  </cols>
  <sheetData>
    <row r="1" spans="1:7" ht="49.5" customHeight="1">
      <c r="A1" s="97" t="s">
        <v>112</v>
      </c>
      <c r="B1" s="97"/>
      <c r="C1" s="97"/>
      <c r="D1" s="97"/>
      <c r="E1" s="97"/>
      <c r="F1" s="97"/>
      <c r="G1" s="97"/>
    </row>
    <row r="2" spans="1:7" ht="14.25" thickBot="1">
      <c r="A2" s="106" t="s">
        <v>34</v>
      </c>
      <c r="B2" s="106"/>
      <c r="C2" s="8"/>
      <c r="D2" s="9"/>
      <c r="E2" s="9"/>
      <c r="F2" s="105" t="str">
        <f>계약현황!D2</f>
        <v>(단위 : 원 / 2017.07.31.기준)</v>
      </c>
      <c r="G2" s="105"/>
    </row>
    <row r="3" spans="1:7" s="17" customFormat="1" ht="20.100000000000001" customHeight="1" thickTop="1">
      <c r="A3" s="107">
        <v>1</v>
      </c>
      <c r="B3" s="57" t="s">
        <v>109</v>
      </c>
      <c r="C3" s="134" t="str">
        <f>계약현황!C3</f>
        <v>국제문화교류 동행 본활동</v>
      </c>
      <c r="D3" s="134"/>
      <c r="E3" s="134"/>
      <c r="F3" s="134"/>
      <c r="G3" s="135"/>
    </row>
    <row r="4" spans="1:7" s="17" customFormat="1" ht="20.100000000000001" customHeight="1">
      <c r="A4" s="108"/>
      <c r="B4" s="113" t="s">
        <v>107</v>
      </c>
      <c r="C4" s="126" t="s">
        <v>16</v>
      </c>
      <c r="D4" s="126" t="s">
        <v>17</v>
      </c>
      <c r="E4" s="21" t="s">
        <v>23</v>
      </c>
      <c r="F4" s="21" t="s">
        <v>19</v>
      </c>
      <c r="G4" s="22" t="s">
        <v>27</v>
      </c>
    </row>
    <row r="5" spans="1:7" s="17" customFormat="1" ht="20.100000000000001" customHeight="1">
      <c r="A5" s="108"/>
      <c r="B5" s="113"/>
      <c r="C5" s="126"/>
      <c r="D5" s="126"/>
      <c r="E5" s="23" t="s">
        <v>24</v>
      </c>
      <c r="F5" s="23" t="s">
        <v>20</v>
      </c>
      <c r="G5" s="24" t="s">
        <v>25</v>
      </c>
    </row>
    <row r="6" spans="1:7" s="17" customFormat="1" ht="20.100000000000001" customHeight="1">
      <c r="A6" s="108"/>
      <c r="B6" s="113"/>
      <c r="C6" s="136" t="str">
        <f>계약현황!C6</f>
        <v>2017.07.03.</v>
      </c>
      <c r="D6" s="118" t="str">
        <f>계약현황!E6</f>
        <v>2017.07.21.~07.26</v>
      </c>
      <c r="E6" s="137">
        <f>계약현황!C4</f>
        <v>11931000</v>
      </c>
      <c r="F6" s="137">
        <f>계약현황!E4</f>
        <v>11135300</v>
      </c>
      <c r="G6" s="138">
        <f>계약현황!C5</f>
        <v>0.93330818875199062</v>
      </c>
    </row>
    <row r="7" spans="1:7" s="17" customFormat="1" ht="20.100000000000001" customHeight="1">
      <c r="A7" s="108"/>
      <c r="B7" s="113"/>
      <c r="C7" s="136"/>
      <c r="D7" s="119"/>
      <c r="E7" s="137"/>
      <c r="F7" s="137"/>
      <c r="G7" s="138"/>
    </row>
    <row r="8" spans="1:7" s="17" customFormat="1" ht="20.100000000000001" customHeight="1">
      <c r="A8" s="108"/>
      <c r="B8" s="124" t="s">
        <v>110</v>
      </c>
      <c r="C8" s="36" t="s">
        <v>108</v>
      </c>
      <c r="D8" s="21" t="s">
        <v>26</v>
      </c>
      <c r="E8" s="126" t="s">
        <v>111</v>
      </c>
      <c r="F8" s="126"/>
      <c r="G8" s="127"/>
    </row>
    <row r="9" spans="1:7" s="17" customFormat="1" ht="20.100000000000001" customHeight="1">
      <c r="A9" s="108"/>
      <c r="B9" s="125"/>
      <c r="C9" s="18" t="str">
        <f>계약현황!E8</f>
        <v>㈜아름다운여행세상</v>
      </c>
      <c r="D9" s="20"/>
      <c r="E9" s="128" t="str">
        <f>계약현황!E9</f>
        <v xml:space="preserve">서울특별시 성북구 동소문로 11 3층 301호 </v>
      </c>
      <c r="F9" s="129"/>
      <c r="G9" s="130"/>
    </row>
    <row r="10" spans="1:7" s="17" customFormat="1" ht="20.100000000000001" customHeight="1">
      <c r="A10" s="108"/>
      <c r="B10" s="58" t="s">
        <v>28</v>
      </c>
      <c r="C10" s="139" t="str">
        <f>계약현황!C9</f>
        <v>소액수의</v>
      </c>
      <c r="D10" s="139"/>
      <c r="E10" s="139"/>
      <c r="F10" s="139"/>
      <c r="G10" s="140"/>
    </row>
    <row r="11" spans="1:7" s="17" customFormat="1" ht="20.100000000000001" customHeight="1">
      <c r="A11" s="108"/>
      <c r="B11" s="58" t="s">
        <v>105</v>
      </c>
      <c r="C11" s="139" t="s">
        <v>71</v>
      </c>
      <c r="D11" s="139"/>
      <c r="E11" s="139"/>
      <c r="F11" s="139"/>
      <c r="G11" s="140"/>
    </row>
    <row r="12" spans="1:7" s="17" customFormat="1" ht="20.100000000000001" customHeight="1" thickBot="1">
      <c r="A12" s="109"/>
      <c r="B12" s="59" t="s">
        <v>106</v>
      </c>
      <c r="C12" s="141"/>
      <c r="D12" s="141"/>
      <c r="E12" s="141"/>
      <c r="F12" s="141"/>
      <c r="G12" s="142"/>
    </row>
    <row r="13" spans="1:7" s="17" customFormat="1" ht="20.100000000000001" customHeight="1" thickTop="1">
      <c r="A13" s="107">
        <v>2</v>
      </c>
      <c r="B13" s="57" t="s">
        <v>109</v>
      </c>
      <c r="C13" s="134" t="str">
        <f>계약현황!C10</f>
        <v>팬코일 배관 증설</v>
      </c>
      <c r="D13" s="134"/>
      <c r="E13" s="134"/>
      <c r="F13" s="134"/>
      <c r="G13" s="135"/>
    </row>
    <row r="14" spans="1:7" s="17" customFormat="1" ht="20.100000000000001" customHeight="1">
      <c r="A14" s="108"/>
      <c r="B14" s="113" t="s">
        <v>107</v>
      </c>
      <c r="C14" s="126" t="s">
        <v>16</v>
      </c>
      <c r="D14" s="126" t="s">
        <v>17</v>
      </c>
      <c r="E14" s="21" t="s">
        <v>23</v>
      </c>
      <c r="F14" s="21" t="s">
        <v>19</v>
      </c>
      <c r="G14" s="22" t="s">
        <v>27</v>
      </c>
    </row>
    <row r="15" spans="1:7" s="17" customFormat="1" ht="20.100000000000001" customHeight="1">
      <c r="A15" s="108"/>
      <c r="B15" s="113"/>
      <c r="C15" s="126"/>
      <c r="D15" s="126"/>
      <c r="E15" s="23" t="s">
        <v>24</v>
      </c>
      <c r="F15" s="23" t="s">
        <v>20</v>
      </c>
      <c r="G15" s="24" t="s">
        <v>25</v>
      </c>
    </row>
    <row r="16" spans="1:7" s="17" customFormat="1" ht="20.100000000000001" customHeight="1">
      <c r="A16" s="108"/>
      <c r="B16" s="113"/>
      <c r="C16" s="136" t="str">
        <f>계약현황!C13</f>
        <v>2017.07.13.</v>
      </c>
      <c r="D16" s="118" t="str">
        <f>계약현황!E13</f>
        <v>2017.07.16.</v>
      </c>
      <c r="E16" s="137">
        <f>계약현황!C11</f>
        <v>4780000</v>
      </c>
      <c r="F16" s="137">
        <f>계약현황!E12</f>
        <v>4290000</v>
      </c>
      <c r="G16" s="138">
        <f>계약현황!C12</f>
        <v>0.89748953974895396</v>
      </c>
    </row>
    <row r="17" spans="1:7" s="17" customFormat="1" ht="20.100000000000001" customHeight="1">
      <c r="A17" s="108"/>
      <c r="B17" s="113"/>
      <c r="C17" s="136"/>
      <c r="D17" s="119"/>
      <c r="E17" s="137"/>
      <c r="F17" s="137"/>
      <c r="G17" s="138"/>
    </row>
    <row r="18" spans="1:7" s="17" customFormat="1" ht="20.100000000000001" customHeight="1">
      <c r="A18" s="108"/>
      <c r="B18" s="124" t="s">
        <v>110</v>
      </c>
      <c r="C18" s="21" t="s">
        <v>22</v>
      </c>
      <c r="D18" s="21" t="s">
        <v>26</v>
      </c>
      <c r="E18" s="126" t="s">
        <v>111</v>
      </c>
      <c r="F18" s="126"/>
      <c r="G18" s="127"/>
    </row>
    <row r="19" spans="1:7" s="17" customFormat="1" ht="20.100000000000001" customHeight="1">
      <c r="A19" s="108"/>
      <c r="B19" s="125"/>
      <c r="C19" s="18" t="str">
        <f>계약현황!E15</f>
        <v>서라벌산업개발㈜</v>
      </c>
      <c r="D19" s="20"/>
      <c r="E19" s="128" t="str">
        <f>계약현황!E16</f>
        <v>성남시 중원 하대원동 135-6 4층</v>
      </c>
      <c r="F19" s="129"/>
      <c r="G19" s="130"/>
    </row>
    <row r="20" spans="1:7" s="17" customFormat="1" ht="20.100000000000001" customHeight="1">
      <c r="A20" s="108"/>
      <c r="B20" s="58" t="s">
        <v>28</v>
      </c>
      <c r="C20" s="139" t="s">
        <v>72</v>
      </c>
      <c r="D20" s="139"/>
      <c r="E20" s="139"/>
      <c r="F20" s="139"/>
      <c r="G20" s="140"/>
    </row>
    <row r="21" spans="1:7" s="17" customFormat="1" ht="20.100000000000001" customHeight="1">
      <c r="A21" s="108"/>
      <c r="B21" s="58" t="s">
        <v>105</v>
      </c>
      <c r="C21" s="139" t="s">
        <v>71</v>
      </c>
      <c r="D21" s="139"/>
      <c r="E21" s="139"/>
      <c r="F21" s="139"/>
      <c r="G21" s="140"/>
    </row>
    <row r="22" spans="1:7" s="17" customFormat="1" ht="20.100000000000001" customHeight="1" thickBot="1">
      <c r="A22" s="109"/>
      <c r="B22" s="59" t="s">
        <v>106</v>
      </c>
      <c r="C22" s="141"/>
      <c r="D22" s="141"/>
      <c r="E22" s="141"/>
      <c r="F22" s="141"/>
      <c r="G22" s="142"/>
    </row>
    <row r="23" spans="1:7" s="17" customFormat="1" ht="20.100000000000001" customHeight="1" thickTop="1">
      <c r="A23" s="107">
        <v>3</v>
      </c>
      <c r="B23" s="57" t="s">
        <v>109</v>
      </c>
      <c r="C23" s="134" t="str">
        <f>계약현황!C17</f>
        <v>방과후 주말체험활동 차량임차</v>
      </c>
      <c r="D23" s="134"/>
      <c r="E23" s="134"/>
      <c r="F23" s="134"/>
      <c r="G23" s="135"/>
    </row>
    <row r="24" spans="1:7" s="17" customFormat="1" ht="20.100000000000001" customHeight="1">
      <c r="A24" s="108"/>
      <c r="B24" s="113" t="s">
        <v>107</v>
      </c>
      <c r="C24" s="126" t="s">
        <v>132</v>
      </c>
      <c r="D24" s="126" t="s">
        <v>17</v>
      </c>
      <c r="E24" s="62" t="s">
        <v>23</v>
      </c>
      <c r="F24" s="62" t="s">
        <v>19</v>
      </c>
      <c r="G24" s="63" t="s">
        <v>27</v>
      </c>
    </row>
    <row r="25" spans="1:7" s="17" customFormat="1" ht="20.100000000000001" customHeight="1">
      <c r="A25" s="108"/>
      <c r="B25" s="113"/>
      <c r="C25" s="126"/>
      <c r="D25" s="126"/>
      <c r="E25" s="23" t="s">
        <v>24</v>
      </c>
      <c r="F25" s="23" t="s">
        <v>20</v>
      </c>
      <c r="G25" s="24" t="s">
        <v>25</v>
      </c>
    </row>
    <row r="26" spans="1:7" s="17" customFormat="1" ht="20.100000000000001" customHeight="1">
      <c r="A26" s="108"/>
      <c r="B26" s="113"/>
      <c r="C26" s="136" t="str">
        <f>계약현황!C20</f>
        <v>2017.07.13.</v>
      </c>
      <c r="D26" s="118" t="str">
        <f>계약현황!E20</f>
        <v>2017.07.15.</v>
      </c>
      <c r="E26" s="137">
        <f>계약현황!C18</f>
        <v>500000</v>
      </c>
      <c r="F26" s="137">
        <f>계약현황!E19</f>
        <v>450000</v>
      </c>
      <c r="G26" s="138">
        <f>계약현황!C19</f>
        <v>0.9</v>
      </c>
    </row>
    <row r="27" spans="1:7" s="17" customFormat="1" ht="20.100000000000001" customHeight="1">
      <c r="A27" s="108"/>
      <c r="B27" s="113"/>
      <c r="C27" s="136"/>
      <c r="D27" s="119"/>
      <c r="E27" s="137"/>
      <c r="F27" s="137"/>
      <c r="G27" s="138"/>
    </row>
    <row r="28" spans="1:7" s="17" customFormat="1" ht="20.100000000000001" customHeight="1">
      <c r="A28" s="108"/>
      <c r="B28" s="124" t="s">
        <v>110</v>
      </c>
      <c r="C28" s="62" t="s">
        <v>22</v>
      </c>
      <c r="D28" s="62" t="s">
        <v>26</v>
      </c>
      <c r="E28" s="126" t="s">
        <v>111</v>
      </c>
      <c r="F28" s="126"/>
      <c r="G28" s="127"/>
    </row>
    <row r="29" spans="1:7" s="17" customFormat="1" ht="20.100000000000001" customHeight="1">
      <c r="A29" s="108"/>
      <c r="B29" s="125"/>
      <c r="C29" s="64" t="str">
        <f>계약현황!E22</f>
        <v>유한회사승산고속관광</v>
      </c>
      <c r="D29" s="64" t="s">
        <v>190</v>
      </c>
      <c r="E29" s="128" t="str">
        <f>계약현황!E23</f>
        <v>남양주시 경춘로 470</v>
      </c>
      <c r="F29" s="129"/>
      <c r="G29" s="130"/>
    </row>
    <row r="30" spans="1:7" s="17" customFormat="1" ht="20.100000000000001" customHeight="1">
      <c r="A30" s="108"/>
      <c r="B30" s="65" t="s">
        <v>28</v>
      </c>
      <c r="C30" s="139" t="s">
        <v>68</v>
      </c>
      <c r="D30" s="139"/>
      <c r="E30" s="139"/>
      <c r="F30" s="139"/>
      <c r="G30" s="140"/>
    </row>
    <row r="31" spans="1:7" s="17" customFormat="1" ht="20.100000000000001" customHeight="1">
      <c r="A31" s="108"/>
      <c r="B31" s="65" t="s">
        <v>105</v>
      </c>
      <c r="C31" s="139" t="s">
        <v>34</v>
      </c>
      <c r="D31" s="139"/>
      <c r="E31" s="139"/>
      <c r="F31" s="139"/>
      <c r="G31" s="140"/>
    </row>
    <row r="32" spans="1:7" s="17" customFormat="1" ht="20.100000000000001" customHeight="1" thickBot="1">
      <c r="A32" s="109"/>
      <c r="B32" s="59" t="s">
        <v>106</v>
      </c>
      <c r="C32" s="141"/>
      <c r="D32" s="141"/>
      <c r="E32" s="141"/>
      <c r="F32" s="141"/>
      <c r="G32" s="142"/>
    </row>
    <row r="33" spans="1:7" s="17" customFormat="1" ht="20.100000000000001" customHeight="1" thickTop="1">
      <c r="A33" s="107">
        <v>4</v>
      </c>
      <c r="B33" s="57" t="s">
        <v>109</v>
      </c>
      <c r="C33" s="110" t="str">
        <f>계약현황!C24</f>
        <v>릴레이캠프 차량 임차</v>
      </c>
      <c r="D33" s="111"/>
      <c r="E33" s="111"/>
      <c r="F33" s="111"/>
      <c r="G33" s="112"/>
    </row>
    <row r="34" spans="1:7" s="17" customFormat="1" ht="20.100000000000001" customHeight="1">
      <c r="A34" s="108"/>
      <c r="B34" s="113" t="s">
        <v>107</v>
      </c>
      <c r="C34" s="114" t="s">
        <v>16</v>
      </c>
      <c r="D34" s="114" t="s">
        <v>17</v>
      </c>
      <c r="E34" s="34" t="s">
        <v>23</v>
      </c>
      <c r="F34" s="34" t="s">
        <v>19</v>
      </c>
      <c r="G34" s="35" t="s">
        <v>27</v>
      </c>
    </row>
    <row r="35" spans="1:7" s="17" customFormat="1" ht="20.100000000000001" customHeight="1">
      <c r="A35" s="108"/>
      <c r="B35" s="113"/>
      <c r="C35" s="115"/>
      <c r="D35" s="115"/>
      <c r="E35" s="23" t="s">
        <v>24</v>
      </c>
      <c r="F35" s="23" t="s">
        <v>20</v>
      </c>
      <c r="G35" s="24" t="s">
        <v>25</v>
      </c>
    </row>
    <row r="36" spans="1:7" s="17" customFormat="1" ht="20.100000000000001" customHeight="1">
      <c r="A36" s="108"/>
      <c r="B36" s="113"/>
      <c r="C36" s="116" t="str">
        <f>계약현황!C27</f>
        <v>2017.07.13.</v>
      </c>
      <c r="D36" s="118" t="str">
        <f>계약현황!E27</f>
        <v>2017.07.20.~07.21.</v>
      </c>
      <c r="E36" s="120">
        <f>계약현황!C25</f>
        <v>730000</v>
      </c>
      <c r="F36" s="120">
        <f>계약현황!E26</f>
        <v>700000</v>
      </c>
      <c r="G36" s="122">
        <f>계약현황!C26</f>
        <v>0.95890410958904104</v>
      </c>
    </row>
    <row r="37" spans="1:7" s="17" customFormat="1" ht="20.100000000000001" customHeight="1">
      <c r="A37" s="108"/>
      <c r="B37" s="113"/>
      <c r="C37" s="117"/>
      <c r="D37" s="119"/>
      <c r="E37" s="121"/>
      <c r="F37" s="121"/>
      <c r="G37" s="123"/>
    </row>
    <row r="38" spans="1:7" s="17" customFormat="1" ht="20.100000000000001" customHeight="1">
      <c r="A38" s="108"/>
      <c r="B38" s="124" t="s">
        <v>110</v>
      </c>
      <c r="C38" s="34" t="s">
        <v>22</v>
      </c>
      <c r="D38" s="34" t="s">
        <v>26</v>
      </c>
      <c r="E38" s="126" t="s">
        <v>111</v>
      </c>
      <c r="F38" s="126"/>
      <c r="G38" s="127"/>
    </row>
    <row r="39" spans="1:7" s="17" customFormat="1" ht="20.100000000000001" customHeight="1">
      <c r="A39" s="108"/>
      <c r="B39" s="125"/>
      <c r="C39" s="20" t="str">
        <f>계약현황!E29</f>
        <v>㈜의림투어</v>
      </c>
      <c r="D39" s="20" t="s">
        <v>189</v>
      </c>
      <c r="E39" s="128" t="str">
        <f>계약현황!E30</f>
        <v>성남시 수정구 수정로 98(수진동, 2층)</v>
      </c>
      <c r="F39" s="129"/>
      <c r="G39" s="130"/>
    </row>
    <row r="40" spans="1:7" s="17" customFormat="1" ht="20.100000000000001" customHeight="1">
      <c r="A40" s="108"/>
      <c r="B40" s="58" t="s">
        <v>28</v>
      </c>
      <c r="C40" s="128" t="s">
        <v>72</v>
      </c>
      <c r="D40" s="129"/>
      <c r="E40" s="129"/>
      <c r="F40" s="129"/>
      <c r="G40" s="130"/>
    </row>
    <row r="41" spans="1:7" s="17" customFormat="1" ht="20.100000000000001" customHeight="1">
      <c r="A41" s="108"/>
      <c r="B41" s="58" t="s">
        <v>105</v>
      </c>
      <c r="C41" s="128" t="s">
        <v>71</v>
      </c>
      <c r="D41" s="129"/>
      <c r="E41" s="129"/>
      <c r="F41" s="129"/>
      <c r="G41" s="130"/>
    </row>
    <row r="42" spans="1:7" s="17" customFormat="1" ht="20.100000000000001" customHeight="1" thickBot="1">
      <c r="A42" s="109"/>
      <c r="B42" s="59" t="s">
        <v>106</v>
      </c>
      <c r="C42" s="131"/>
      <c r="D42" s="132"/>
      <c r="E42" s="132"/>
      <c r="F42" s="132"/>
      <c r="G42" s="133"/>
    </row>
    <row r="43" spans="1:7" s="17" customFormat="1" ht="20.100000000000001" customHeight="1" thickTop="1">
      <c r="A43" s="107">
        <v>5</v>
      </c>
      <c r="B43" s="57" t="s">
        <v>109</v>
      </c>
      <c r="C43" s="134" t="str">
        <f>계약현황!C31</f>
        <v>수련관 및 주차장 싸인물 정비</v>
      </c>
      <c r="D43" s="134"/>
      <c r="E43" s="134"/>
      <c r="F43" s="134"/>
      <c r="G43" s="135"/>
    </row>
    <row r="44" spans="1:7" s="17" customFormat="1" ht="20.100000000000001" customHeight="1">
      <c r="A44" s="108"/>
      <c r="B44" s="113" t="s">
        <v>107</v>
      </c>
      <c r="C44" s="126" t="s">
        <v>16</v>
      </c>
      <c r="D44" s="126" t="s">
        <v>17</v>
      </c>
      <c r="E44" s="34" t="s">
        <v>23</v>
      </c>
      <c r="F44" s="34" t="s">
        <v>19</v>
      </c>
      <c r="G44" s="35" t="s">
        <v>27</v>
      </c>
    </row>
    <row r="45" spans="1:7" s="17" customFormat="1" ht="20.100000000000001" customHeight="1">
      <c r="A45" s="108"/>
      <c r="B45" s="113"/>
      <c r="C45" s="126"/>
      <c r="D45" s="126"/>
      <c r="E45" s="23" t="s">
        <v>24</v>
      </c>
      <c r="F45" s="23" t="s">
        <v>20</v>
      </c>
      <c r="G45" s="24" t="s">
        <v>25</v>
      </c>
    </row>
    <row r="46" spans="1:7" s="17" customFormat="1" ht="20.100000000000001" customHeight="1">
      <c r="A46" s="108"/>
      <c r="B46" s="113"/>
      <c r="C46" s="136" t="str">
        <f>계약현황!C34</f>
        <v>2017.07.13.</v>
      </c>
      <c r="D46" s="118" t="str">
        <f>계약현황!E34</f>
        <v>2017.07.17.</v>
      </c>
      <c r="E46" s="137">
        <f>계약현황!C32</f>
        <v>1100000</v>
      </c>
      <c r="F46" s="137">
        <f>계약현황!E33</f>
        <v>995000</v>
      </c>
      <c r="G46" s="138">
        <f>계약현황!C33</f>
        <v>0.90454545454545454</v>
      </c>
    </row>
    <row r="47" spans="1:7" s="17" customFormat="1" ht="20.100000000000001" customHeight="1">
      <c r="A47" s="108"/>
      <c r="B47" s="113"/>
      <c r="C47" s="136"/>
      <c r="D47" s="119"/>
      <c r="E47" s="137"/>
      <c r="F47" s="137"/>
      <c r="G47" s="138"/>
    </row>
    <row r="48" spans="1:7" s="17" customFormat="1" ht="20.100000000000001" customHeight="1">
      <c r="A48" s="108"/>
      <c r="B48" s="124" t="s">
        <v>110</v>
      </c>
      <c r="C48" s="34" t="s">
        <v>22</v>
      </c>
      <c r="D48" s="34" t="s">
        <v>26</v>
      </c>
      <c r="E48" s="126" t="s">
        <v>111</v>
      </c>
      <c r="F48" s="126"/>
      <c r="G48" s="127"/>
    </row>
    <row r="49" spans="1:7" s="17" customFormat="1" ht="20.100000000000001" customHeight="1">
      <c r="A49" s="108"/>
      <c r="B49" s="125"/>
      <c r="C49" s="20" t="str">
        <f>계약현황!E36</f>
        <v>조아트</v>
      </c>
      <c r="D49" s="20" t="s">
        <v>188</v>
      </c>
      <c r="E49" s="139" t="str">
        <f>계약현황!E37</f>
        <v>성남시 수정구 수정로251번길 7</v>
      </c>
      <c r="F49" s="139"/>
      <c r="G49" s="140"/>
    </row>
    <row r="50" spans="1:7" s="17" customFormat="1" ht="20.100000000000001" customHeight="1">
      <c r="A50" s="108"/>
      <c r="B50" s="58" t="s">
        <v>28</v>
      </c>
      <c r="C50" s="139" t="s">
        <v>68</v>
      </c>
      <c r="D50" s="139"/>
      <c r="E50" s="139"/>
      <c r="F50" s="139"/>
      <c r="G50" s="140"/>
    </row>
    <row r="51" spans="1:7" s="17" customFormat="1" ht="20.100000000000001" customHeight="1">
      <c r="A51" s="108"/>
      <c r="B51" s="58" t="s">
        <v>105</v>
      </c>
      <c r="C51" s="139" t="s">
        <v>91</v>
      </c>
      <c r="D51" s="139"/>
      <c r="E51" s="139"/>
      <c r="F51" s="139"/>
      <c r="G51" s="140"/>
    </row>
    <row r="52" spans="1:7" s="17" customFormat="1" ht="20.100000000000001" customHeight="1" thickBot="1">
      <c r="A52" s="109"/>
      <c r="B52" s="59" t="s">
        <v>106</v>
      </c>
      <c r="C52" s="141"/>
      <c r="D52" s="141"/>
      <c r="E52" s="141"/>
      <c r="F52" s="141"/>
      <c r="G52" s="142"/>
    </row>
    <row r="53" spans="1:7" s="71" customFormat="1" ht="20.100000000000001" customHeight="1" thickTop="1">
      <c r="A53" s="107">
        <v>6</v>
      </c>
      <c r="B53" s="57" t="s">
        <v>109</v>
      </c>
      <c r="C53" s="134" t="str">
        <f>계약현황!C38</f>
        <v>헬스장 이설 전기작업</v>
      </c>
      <c r="D53" s="134"/>
      <c r="E53" s="134"/>
      <c r="F53" s="134"/>
      <c r="G53" s="135"/>
    </row>
    <row r="54" spans="1:7" s="71" customFormat="1" ht="20.100000000000001" customHeight="1">
      <c r="A54" s="108"/>
      <c r="B54" s="113" t="s">
        <v>107</v>
      </c>
      <c r="C54" s="126" t="s">
        <v>206</v>
      </c>
      <c r="D54" s="126" t="s">
        <v>17</v>
      </c>
      <c r="E54" s="76" t="s">
        <v>23</v>
      </c>
      <c r="F54" s="76" t="s">
        <v>19</v>
      </c>
      <c r="G54" s="77" t="s">
        <v>27</v>
      </c>
    </row>
    <row r="55" spans="1:7" s="71" customFormat="1" ht="20.100000000000001" customHeight="1">
      <c r="A55" s="108"/>
      <c r="B55" s="113"/>
      <c r="C55" s="126"/>
      <c r="D55" s="126"/>
      <c r="E55" s="23" t="s">
        <v>24</v>
      </c>
      <c r="F55" s="23" t="s">
        <v>20</v>
      </c>
      <c r="G55" s="24" t="s">
        <v>25</v>
      </c>
    </row>
    <row r="56" spans="1:7" s="71" customFormat="1" ht="20.100000000000001" customHeight="1">
      <c r="A56" s="108"/>
      <c r="B56" s="113"/>
      <c r="C56" s="136" t="str">
        <f>계약현황!C41</f>
        <v>2017.07.13.</v>
      </c>
      <c r="D56" s="143" t="str">
        <f>계약현황!E41</f>
        <v>2017.07.14.</v>
      </c>
      <c r="E56" s="137">
        <f>계약현황!C39</f>
        <v>1100000</v>
      </c>
      <c r="F56" s="137">
        <f>계약현황!E40</f>
        <v>990000</v>
      </c>
      <c r="G56" s="138">
        <f>계약현황!C40</f>
        <v>0.9</v>
      </c>
    </row>
    <row r="57" spans="1:7" s="71" customFormat="1" ht="20.100000000000001" customHeight="1">
      <c r="A57" s="108"/>
      <c r="B57" s="113"/>
      <c r="C57" s="136"/>
      <c r="D57" s="144"/>
      <c r="E57" s="137"/>
      <c r="F57" s="137"/>
      <c r="G57" s="138"/>
    </row>
    <row r="58" spans="1:7" s="71" customFormat="1" ht="20.100000000000001" customHeight="1">
      <c r="A58" s="108"/>
      <c r="B58" s="124" t="s">
        <v>110</v>
      </c>
      <c r="C58" s="76" t="s">
        <v>22</v>
      </c>
      <c r="D58" s="76" t="s">
        <v>26</v>
      </c>
      <c r="E58" s="126" t="s">
        <v>111</v>
      </c>
      <c r="F58" s="126"/>
      <c r="G58" s="127"/>
    </row>
    <row r="59" spans="1:7" s="71" customFormat="1" ht="20.100000000000001" customHeight="1">
      <c r="A59" s="108"/>
      <c r="B59" s="125"/>
      <c r="C59" s="78" t="str">
        <f>계약현황!E43</f>
        <v>경일전기소방㈜</v>
      </c>
      <c r="D59" s="78" t="s">
        <v>207</v>
      </c>
      <c r="E59" s="139" t="str">
        <f>계약현황!E44</f>
        <v>성남시 분당구 판교로 610번길  18</v>
      </c>
      <c r="F59" s="139"/>
      <c r="G59" s="140"/>
    </row>
    <row r="60" spans="1:7" s="71" customFormat="1" ht="20.100000000000001" customHeight="1">
      <c r="A60" s="108"/>
      <c r="B60" s="79" t="s">
        <v>28</v>
      </c>
      <c r="C60" s="139" t="s">
        <v>117</v>
      </c>
      <c r="D60" s="139"/>
      <c r="E60" s="139"/>
      <c r="F60" s="139"/>
      <c r="G60" s="140"/>
    </row>
    <row r="61" spans="1:7" s="71" customFormat="1" ht="20.100000000000001" customHeight="1">
      <c r="A61" s="108"/>
      <c r="B61" s="79" t="s">
        <v>105</v>
      </c>
      <c r="C61" s="139" t="s">
        <v>34</v>
      </c>
      <c r="D61" s="139"/>
      <c r="E61" s="139"/>
      <c r="F61" s="139"/>
      <c r="G61" s="140"/>
    </row>
    <row r="62" spans="1:7" s="71" customFormat="1" ht="20.100000000000001" customHeight="1" thickBot="1">
      <c r="A62" s="109"/>
      <c r="B62" s="59" t="s">
        <v>106</v>
      </c>
      <c r="C62" s="141"/>
      <c r="D62" s="141"/>
      <c r="E62" s="141"/>
      <c r="F62" s="141"/>
      <c r="G62" s="142"/>
    </row>
    <row r="63" spans="1:7" s="17" customFormat="1" ht="20.100000000000001" customHeight="1" thickTop="1">
      <c r="A63" s="107">
        <v>7</v>
      </c>
      <c r="B63" s="57" t="s">
        <v>109</v>
      </c>
      <c r="C63" s="134" t="str">
        <f>계약현황!C45</f>
        <v xml:space="preserve">방과후아카데미 주말전문 프로그램 </v>
      </c>
      <c r="D63" s="134"/>
      <c r="E63" s="134"/>
      <c r="F63" s="134"/>
      <c r="G63" s="135"/>
    </row>
    <row r="64" spans="1:7" ht="20.100000000000001" customHeight="1">
      <c r="A64" s="108"/>
      <c r="B64" s="113" t="s">
        <v>107</v>
      </c>
      <c r="C64" s="126" t="s">
        <v>16</v>
      </c>
      <c r="D64" s="126" t="s">
        <v>17</v>
      </c>
      <c r="E64" s="62" t="s">
        <v>23</v>
      </c>
      <c r="F64" s="62" t="s">
        <v>19</v>
      </c>
      <c r="G64" s="63" t="s">
        <v>27</v>
      </c>
    </row>
    <row r="65" spans="1:7" ht="20.100000000000001" customHeight="1">
      <c r="A65" s="108"/>
      <c r="B65" s="113"/>
      <c r="C65" s="126"/>
      <c r="D65" s="126"/>
      <c r="E65" s="23" t="s">
        <v>24</v>
      </c>
      <c r="F65" s="23" t="s">
        <v>20</v>
      </c>
      <c r="G65" s="24" t="s">
        <v>25</v>
      </c>
    </row>
    <row r="66" spans="1:7" ht="20.100000000000001" customHeight="1">
      <c r="A66" s="108"/>
      <c r="B66" s="113"/>
      <c r="C66" s="136" t="str">
        <f>계약현황!C48</f>
        <v>2017.07.14.</v>
      </c>
      <c r="D66" s="143" t="str">
        <f>계약현황!E48</f>
        <v>2017.07.15.</v>
      </c>
      <c r="E66" s="137">
        <f>계약현황!C46</f>
        <v>1200000</v>
      </c>
      <c r="F66" s="137">
        <f>계약현황!E47</f>
        <v>660000</v>
      </c>
      <c r="G66" s="138">
        <f>계약현황!C47</f>
        <v>0.55000000000000004</v>
      </c>
    </row>
    <row r="67" spans="1:7" ht="20.100000000000001" customHeight="1">
      <c r="A67" s="108"/>
      <c r="B67" s="113"/>
      <c r="C67" s="136"/>
      <c r="D67" s="144"/>
      <c r="E67" s="137"/>
      <c r="F67" s="137"/>
      <c r="G67" s="138"/>
    </row>
    <row r="68" spans="1:7" ht="20.100000000000001" customHeight="1">
      <c r="A68" s="108"/>
      <c r="B68" s="124" t="s">
        <v>110</v>
      </c>
      <c r="C68" s="62" t="s">
        <v>22</v>
      </c>
      <c r="D68" s="62" t="s">
        <v>26</v>
      </c>
      <c r="E68" s="126" t="s">
        <v>111</v>
      </c>
      <c r="F68" s="126"/>
      <c r="G68" s="127"/>
    </row>
    <row r="69" spans="1:7" ht="20.100000000000001" customHeight="1">
      <c r="A69" s="108"/>
      <c r="B69" s="125"/>
      <c r="C69" s="64" t="str">
        <f>계약현황!E50</f>
        <v>가평레저워터파크</v>
      </c>
      <c r="D69" s="64" t="s">
        <v>187</v>
      </c>
      <c r="E69" s="139" t="str">
        <f>계약현황!E51</f>
        <v>경기도 가평군 설악면 자람로 377</v>
      </c>
      <c r="F69" s="139"/>
      <c r="G69" s="140"/>
    </row>
    <row r="70" spans="1:7" ht="20.100000000000001" customHeight="1">
      <c r="A70" s="108"/>
      <c r="B70" s="65" t="s">
        <v>28</v>
      </c>
      <c r="C70" s="139" t="s">
        <v>68</v>
      </c>
      <c r="D70" s="139"/>
      <c r="E70" s="139"/>
      <c r="F70" s="139"/>
      <c r="G70" s="140"/>
    </row>
    <row r="71" spans="1:7" ht="20.100000000000001" customHeight="1">
      <c r="A71" s="108"/>
      <c r="B71" s="65" t="s">
        <v>105</v>
      </c>
      <c r="C71" s="139" t="s">
        <v>91</v>
      </c>
      <c r="D71" s="139"/>
      <c r="E71" s="139"/>
      <c r="F71" s="139"/>
      <c r="G71" s="140"/>
    </row>
    <row r="72" spans="1:7" ht="20.100000000000001" customHeight="1" thickBot="1">
      <c r="A72" s="109"/>
      <c r="B72" s="59" t="s">
        <v>106</v>
      </c>
      <c r="C72" s="141"/>
      <c r="D72" s="141"/>
      <c r="E72" s="141"/>
      <c r="F72" s="141"/>
      <c r="G72" s="142"/>
    </row>
    <row r="73" spans="1:7" s="17" customFormat="1" ht="20.100000000000001" customHeight="1" thickTop="1">
      <c r="A73" s="107">
        <v>8</v>
      </c>
      <c r="B73" s="57" t="s">
        <v>109</v>
      </c>
      <c r="C73" s="134" t="str">
        <f>계약현황!C52</f>
        <v>헬스장 이전 및 통합사무실 조성 공사</v>
      </c>
      <c r="D73" s="134"/>
      <c r="E73" s="134"/>
      <c r="F73" s="134"/>
      <c r="G73" s="135"/>
    </row>
    <row r="74" spans="1:7" ht="20.100000000000001" customHeight="1">
      <c r="A74" s="108"/>
      <c r="B74" s="113" t="s">
        <v>107</v>
      </c>
      <c r="C74" s="126" t="s">
        <v>16</v>
      </c>
      <c r="D74" s="126" t="s">
        <v>17</v>
      </c>
      <c r="E74" s="21" t="s">
        <v>23</v>
      </c>
      <c r="F74" s="21" t="s">
        <v>19</v>
      </c>
      <c r="G74" s="22" t="s">
        <v>27</v>
      </c>
    </row>
    <row r="75" spans="1:7" ht="20.100000000000001" customHeight="1">
      <c r="A75" s="108"/>
      <c r="B75" s="113"/>
      <c r="C75" s="126"/>
      <c r="D75" s="126"/>
      <c r="E75" s="23" t="s">
        <v>24</v>
      </c>
      <c r="F75" s="23" t="s">
        <v>20</v>
      </c>
      <c r="G75" s="24" t="s">
        <v>25</v>
      </c>
    </row>
    <row r="76" spans="1:7" ht="20.100000000000001" customHeight="1">
      <c r="A76" s="108"/>
      <c r="B76" s="113"/>
      <c r="C76" s="136" t="str">
        <f>계약현황!C55</f>
        <v>2017.07.14.</v>
      </c>
      <c r="D76" s="143" t="str">
        <f>계약현황!E55</f>
        <v>2017.07.14.~07.23.</v>
      </c>
      <c r="E76" s="137">
        <f>계약현황!C53</f>
        <v>10852000</v>
      </c>
      <c r="F76" s="137">
        <f>계약현황!E54</f>
        <v>9766800</v>
      </c>
      <c r="G76" s="138">
        <f>계약현황!C33</f>
        <v>0.90454545454545454</v>
      </c>
    </row>
    <row r="77" spans="1:7" ht="20.100000000000001" customHeight="1">
      <c r="A77" s="108"/>
      <c r="B77" s="113"/>
      <c r="C77" s="136"/>
      <c r="D77" s="144"/>
      <c r="E77" s="137"/>
      <c r="F77" s="137"/>
      <c r="G77" s="138"/>
    </row>
    <row r="78" spans="1:7" ht="20.100000000000001" customHeight="1">
      <c r="A78" s="108"/>
      <c r="B78" s="124" t="s">
        <v>110</v>
      </c>
      <c r="C78" s="21" t="s">
        <v>22</v>
      </c>
      <c r="D78" s="21" t="s">
        <v>26</v>
      </c>
      <c r="E78" s="126" t="s">
        <v>111</v>
      </c>
      <c r="F78" s="126"/>
      <c r="G78" s="127"/>
    </row>
    <row r="79" spans="1:7" ht="20.100000000000001" customHeight="1">
      <c r="A79" s="108"/>
      <c r="B79" s="125"/>
      <c r="C79" s="20" t="str">
        <f>계약현황!E57</f>
        <v>주식회사 집텍</v>
      </c>
      <c r="D79" s="20" t="s">
        <v>186</v>
      </c>
      <c r="E79" s="139" t="str">
        <f>계약현황!E58</f>
        <v>성남시 중원구 광명로342번길 2</v>
      </c>
      <c r="F79" s="139"/>
      <c r="G79" s="140"/>
    </row>
    <row r="80" spans="1:7" ht="20.100000000000001" customHeight="1">
      <c r="A80" s="108"/>
      <c r="B80" s="58" t="s">
        <v>28</v>
      </c>
      <c r="C80" s="139" t="s">
        <v>118</v>
      </c>
      <c r="D80" s="139"/>
      <c r="E80" s="139"/>
      <c r="F80" s="139"/>
      <c r="G80" s="140"/>
    </row>
    <row r="81" spans="1:7" ht="20.100000000000001" customHeight="1">
      <c r="A81" s="108"/>
      <c r="B81" s="58" t="s">
        <v>105</v>
      </c>
      <c r="C81" s="139" t="s">
        <v>129</v>
      </c>
      <c r="D81" s="139"/>
      <c r="E81" s="139"/>
      <c r="F81" s="139"/>
      <c r="G81" s="140"/>
    </row>
    <row r="82" spans="1:7" ht="20.100000000000001" customHeight="1" thickBot="1">
      <c r="A82" s="109"/>
      <c r="B82" s="59" t="s">
        <v>106</v>
      </c>
      <c r="C82" s="141"/>
      <c r="D82" s="141"/>
      <c r="E82" s="141"/>
      <c r="F82" s="141"/>
      <c r="G82" s="142"/>
    </row>
    <row r="83" spans="1:7" ht="20.100000000000001" customHeight="1" thickTop="1">
      <c r="A83" s="107">
        <v>9</v>
      </c>
      <c r="B83" s="57" t="s">
        <v>109</v>
      </c>
      <c r="C83" s="134" t="str">
        <f>계약현황!C59</f>
        <v>버리지마켓 영상제작</v>
      </c>
      <c r="D83" s="134"/>
      <c r="E83" s="134"/>
      <c r="F83" s="134"/>
      <c r="G83" s="135"/>
    </row>
    <row r="84" spans="1:7" ht="20.100000000000001" customHeight="1">
      <c r="A84" s="108"/>
      <c r="B84" s="113" t="s">
        <v>107</v>
      </c>
      <c r="C84" s="126" t="s">
        <v>16</v>
      </c>
      <c r="D84" s="126" t="s">
        <v>17</v>
      </c>
      <c r="E84" s="54" t="s">
        <v>23</v>
      </c>
      <c r="F84" s="54" t="s">
        <v>19</v>
      </c>
      <c r="G84" s="55" t="s">
        <v>27</v>
      </c>
    </row>
    <row r="85" spans="1:7" ht="20.100000000000001" customHeight="1">
      <c r="A85" s="108"/>
      <c r="B85" s="113"/>
      <c r="C85" s="126"/>
      <c r="D85" s="126"/>
      <c r="E85" s="23" t="s">
        <v>24</v>
      </c>
      <c r="F85" s="23" t="s">
        <v>20</v>
      </c>
      <c r="G85" s="24" t="s">
        <v>25</v>
      </c>
    </row>
    <row r="86" spans="1:7" ht="20.100000000000001" customHeight="1">
      <c r="A86" s="108"/>
      <c r="B86" s="113"/>
      <c r="C86" s="136" t="str">
        <f>계약현황!C62</f>
        <v>2017.07.14.</v>
      </c>
      <c r="D86" s="143" t="str">
        <f>계약현황!E62</f>
        <v>2017.07.15.~11.30.</v>
      </c>
      <c r="E86" s="137">
        <f>계약현황!C60</f>
        <v>1650000</v>
      </c>
      <c r="F86" s="137">
        <f>계약현황!E61</f>
        <v>1500000</v>
      </c>
      <c r="G86" s="138">
        <f>계약현황!C61</f>
        <v>0.90909090909090906</v>
      </c>
    </row>
    <row r="87" spans="1:7" ht="20.100000000000001" customHeight="1">
      <c r="A87" s="108"/>
      <c r="B87" s="113"/>
      <c r="C87" s="136"/>
      <c r="D87" s="144"/>
      <c r="E87" s="137"/>
      <c r="F87" s="137"/>
      <c r="G87" s="138"/>
    </row>
    <row r="88" spans="1:7" ht="20.100000000000001" customHeight="1">
      <c r="A88" s="108"/>
      <c r="B88" s="124" t="s">
        <v>110</v>
      </c>
      <c r="C88" s="54" t="s">
        <v>22</v>
      </c>
      <c r="D88" s="54" t="s">
        <v>26</v>
      </c>
      <c r="E88" s="126" t="s">
        <v>111</v>
      </c>
      <c r="F88" s="126"/>
      <c r="G88" s="127"/>
    </row>
    <row r="89" spans="1:7" ht="20.100000000000001" customHeight="1">
      <c r="A89" s="108"/>
      <c r="B89" s="125"/>
      <c r="C89" s="61" t="str">
        <f>계약현황!E64</f>
        <v>지구인스튜디오</v>
      </c>
      <c r="D89" s="61" t="s">
        <v>185</v>
      </c>
      <c r="E89" s="139" t="str">
        <f>계약현황!E65</f>
        <v>서울특별시 용산구 소월로2길 11</v>
      </c>
      <c r="F89" s="139"/>
      <c r="G89" s="140"/>
    </row>
    <row r="90" spans="1:7" ht="20.100000000000001" customHeight="1">
      <c r="A90" s="108"/>
      <c r="B90" s="60" t="s">
        <v>28</v>
      </c>
      <c r="C90" s="139" t="s">
        <v>117</v>
      </c>
      <c r="D90" s="139"/>
      <c r="E90" s="139"/>
      <c r="F90" s="139"/>
      <c r="G90" s="140"/>
    </row>
    <row r="91" spans="1:7" ht="20.100000000000001" customHeight="1">
      <c r="A91" s="108"/>
      <c r="B91" s="60" t="s">
        <v>105</v>
      </c>
      <c r="C91" s="139" t="s">
        <v>77</v>
      </c>
      <c r="D91" s="139"/>
      <c r="E91" s="139"/>
      <c r="F91" s="139"/>
      <c r="G91" s="140"/>
    </row>
    <row r="92" spans="1:7" ht="20.100000000000001" customHeight="1" thickBot="1">
      <c r="A92" s="109"/>
      <c r="B92" s="59" t="s">
        <v>106</v>
      </c>
      <c r="C92" s="141"/>
      <c r="D92" s="141"/>
      <c r="E92" s="141"/>
      <c r="F92" s="141"/>
      <c r="G92" s="142"/>
    </row>
    <row r="93" spans="1:7" s="17" customFormat="1" ht="20.100000000000001" customHeight="1" thickTop="1">
      <c r="A93" s="107">
        <v>10</v>
      </c>
      <c r="B93" s="57" t="s">
        <v>109</v>
      </c>
      <c r="C93" s="134" t="str">
        <f>계약현황!C66</f>
        <v>사무실 통신선로 설치</v>
      </c>
      <c r="D93" s="134"/>
      <c r="E93" s="134"/>
      <c r="F93" s="134"/>
      <c r="G93" s="135"/>
    </row>
    <row r="94" spans="1:7" s="17" customFormat="1" ht="20.100000000000001" customHeight="1">
      <c r="A94" s="108"/>
      <c r="B94" s="113" t="s">
        <v>107</v>
      </c>
      <c r="C94" s="126" t="s">
        <v>16</v>
      </c>
      <c r="D94" s="126" t="s">
        <v>17</v>
      </c>
      <c r="E94" s="73" t="s">
        <v>23</v>
      </c>
      <c r="F94" s="73" t="s">
        <v>19</v>
      </c>
      <c r="G94" s="74" t="s">
        <v>27</v>
      </c>
    </row>
    <row r="95" spans="1:7" s="17" customFormat="1" ht="20.100000000000001" customHeight="1">
      <c r="A95" s="108"/>
      <c r="B95" s="113"/>
      <c r="C95" s="126"/>
      <c r="D95" s="126"/>
      <c r="E95" s="23" t="s">
        <v>24</v>
      </c>
      <c r="F95" s="23" t="s">
        <v>20</v>
      </c>
      <c r="G95" s="24" t="s">
        <v>25</v>
      </c>
    </row>
    <row r="96" spans="1:7" s="17" customFormat="1" ht="20.100000000000001" customHeight="1">
      <c r="A96" s="108"/>
      <c r="B96" s="113"/>
      <c r="C96" s="136" t="str">
        <f>계약현황!C69</f>
        <v>2017.07.14.</v>
      </c>
      <c r="D96" s="118" t="str">
        <f>계약현황!E69</f>
        <v>2017.07.14.~07.22.</v>
      </c>
      <c r="E96" s="137">
        <f>계약현황!C67</f>
        <v>1760000</v>
      </c>
      <c r="F96" s="137">
        <f>계약현황!E68</f>
        <v>1584000</v>
      </c>
      <c r="G96" s="138">
        <f>계약현황!C68</f>
        <v>0.9</v>
      </c>
    </row>
    <row r="97" spans="1:7" s="17" customFormat="1" ht="20.100000000000001" customHeight="1">
      <c r="A97" s="108"/>
      <c r="B97" s="113"/>
      <c r="C97" s="136"/>
      <c r="D97" s="119"/>
      <c r="E97" s="137"/>
      <c r="F97" s="137"/>
      <c r="G97" s="138"/>
    </row>
    <row r="98" spans="1:7" s="17" customFormat="1" ht="20.100000000000001" customHeight="1">
      <c r="A98" s="108"/>
      <c r="B98" s="124" t="s">
        <v>110</v>
      </c>
      <c r="C98" s="73" t="s">
        <v>108</v>
      </c>
      <c r="D98" s="73" t="s">
        <v>26</v>
      </c>
      <c r="E98" s="126" t="s">
        <v>111</v>
      </c>
      <c r="F98" s="126"/>
      <c r="G98" s="127"/>
    </row>
    <row r="99" spans="1:7" s="17" customFormat="1" ht="20.100000000000001" customHeight="1">
      <c r="A99" s="108"/>
      <c r="B99" s="125"/>
      <c r="C99" s="75" t="str">
        <f>계약현황!E71</f>
        <v>LG대양정보통신</v>
      </c>
      <c r="D99" s="75" t="s">
        <v>184</v>
      </c>
      <c r="E99" s="128" t="str">
        <f>계약현황!E72</f>
        <v>성남시 중원구 둔촌대로 287, 2층 202호 기웅빌딩</v>
      </c>
      <c r="F99" s="129"/>
      <c r="G99" s="130"/>
    </row>
    <row r="100" spans="1:7" s="17" customFormat="1" ht="20.100000000000001" customHeight="1">
      <c r="A100" s="108"/>
      <c r="B100" s="72" t="s">
        <v>28</v>
      </c>
      <c r="C100" s="139" t="s">
        <v>68</v>
      </c>
      <c r="D100" s="139"/>
      <c r="E100" s="139"/>
      <c r="F100" s="139"/>
      <c r="G100" s="140"/>
    </row>
    <row r="101" spans="1:7" s="17" customFormat="1" ht="20.100000000000001" customHeight="1">
      <c r="A101" s="108"/>
      <c r="B101" s="72" t="s">
        <v>105</v>
      </c>
      <c r="C101" s="139" t="s">
        <v>91</v>
      </c>
      <c r="D101" s="139"/>
      <c r="E101" s="139"/>
      <c r="F101" s="139"/>
      <c r="G101" s="140"/>
    </row>
    <row r="102" spans="1:7" s="17" customFormat="1" ht="20.100000000000001" customHeight="1" thickBot="1">
      <c r="A102" s="109"/>
      <c r="B102" s="59" t="s">
        <v>106</v>
      </c>
      <c r="C102" s="141"/>
      <c r="D102" s="141"/>
      <c r="E102" s="141"/>
      <c r="F102" s="141"/>
      <c r="G102" s="142"/>
    </row>
    <row r="103" spans="1:7" s="17" customFormat="1" ht="20.100000000000001" customHeight="1" thickTop="1">
      <c r="A103" s="107">
        <v>11</v>
      </c>
      <c r="B103" s="57" t="s">
        <v>109</v>
      </c>
      <c r="C103" s="134" t="str">
        <f>계약현황!C73</f>
        <v>릴레이캠프 숙박비</v>
      </c>
      <c r="D103" s="134"/>
      <c r="E103" s="134"/>
      <c r="F103" s="134"/>
      <c r="G103" s="135"/>
    </row>
    <row r="104" spans="1:7" s="17" customFormat="1" ht="20.100000000000001" customHeight="1">
      <c r="A104" s="108"/>
      <c r="B104" s="113" t="s">
        <v>107</v>
      </c>
      <c r="C104" s="126" t="s">
        <v>16</v>
      </c>
      <c r="D104" s="126" t="s">
        <v>17</v>
      </c>
      <c r="E104" s="73" t="s">
        <v>23</v>
      </c>
      <c r="F104" s="73" t="s">
        <v>19</v>
      </c>
      <c r="G104" s="74" t="s">
        <v>27</v>
      </c>
    </row>
    <row r="105" spans="1:7" s="17" customFormat="1" ht="20.100000000000001" customHeight="1">
      <c r="A105" s="108"/>
      <c r="B105" s="113"/>
      <c r="C105" s="126"/>
      <c r="D105" s="126"/>
      <c r="E105" s="23" t="s">
        <v>24</v>
      </c>
      <c r="F105" s="23" t="s">
        <v>20</v>
      </c>
      <c r="G105" s="24" t="s">
        <v>25</v>
      </c>
    </row>
    <row r="106" spans="1:7" s="17" customFormat="1" ht="20.100000000000001" customHeight="1">
      <c r="A106" s="108"/>
      <c r="B106" s="113"/>
      <c r="C106" s="136" t="str">
        <f>계약현황!C76</f>
        <v>2017.07.17.</v>
      </c>
      <c r="D106" s="118" t="str">
        <f>계약현황!E76</f>
        <v>2017.07.20.~07.21.</v>
      </c>
      <c r="E106" s="137">
        <f>계약현황!C74</f>
        <v>1370000</v>
      </c>
      <c r="F106" s="137">
        <f>계약현황!E75</f>
        <v>1320000</v>
      </c>
      <c r="G106" s="138">
        <f>계약현황!C75</f>
        <v>0.96350364963503654</v>
      </c>
    </row>
    <row r="107" spans="1:7" s="17" customFormat="1" ht="20.100000000000001" customHeight="1">
      <c r="A107" s="108"/>
      <c r="B107" s="113"/>
      <c r="C107" s="136"/>
      <c r="D107" s="119"/>
      <c r="E107" s="137"/>
      <c r="F107" s="137"/>
      <c r="G107" s="138"/>
    </row>
    <row r="108" spans="1:7" s="17" customFormat="1" ht="20.100000000000001" customHeight="1">
      <c r="A108" s="108"/>
      <c r="B108" s="124" t="s">
        <v>110</v>
      </c>
      <c r="C108" s="73" t="s">
        <v>22</v>
      </c>
      <c r="D108" s="73" t="s">
        <v>26</v>
      </c>
      <c r="E108" s="126" t="s">
        <v>111</v>
      </c>
      <c r="F108" s="126"/>
      <c r="G108" s="127"/>
    </row>
    <row r="109" spans="1:7" s="17" customFormat="1" ht="20.100000000000001" customHeight="1">
      <c r="A109" s="108"/>
      <c r="B109" s="125"/>
      <c r="C109" s="75" t="str">
        <f>계약현황!E78</f>
        <v>타미드엘림주식회사</v>
      </c>
      <c r="D109" s="75" t="s">
        <v>183</v>
      </c>
      <c r="E109" s="128" t="str">
        <f>계약현황!E79</f>
        <v>강원도 홍천군 홍천읍 삼마치리 793 795</v>
      </c>
      <c r="F109" s="129"/>
      <c r="G109" s="130"/>
    </row>
    <row r="110" spans="1:7" s="17" customFormat="1" ht="20.100000000000001" customHeight="1">
      <c r="A110" s="108"/>
      <c r="B110" s="72" t="s">
        <v>28</v>
      </c>
      <c r="C110" s="139" t="s">
        <v>68</v>
      </c>
      <c r="D110" s="139"/>
      <c r="E110" s="139"/>
      <c r="F110" s="139"/>
      <c r="G110" s="140"/>
    </row>
    <row r="111" spans="1:7" s="17" customFormat="1" ht="20.100000000000001" customHeight="1">
      <c r="A111" s="108"/>
      <c r="B111" s="72" t="s">
        <v>105</v>
      </c>
      <c r="C111" s="139" t="s">
        <v>34</v>
      </c>
      <c r="D111" s="139"/>
      <c r="E111" s="139"/>
      <c r="F111" s="139"/>
      <c r="G111" s="140"/>
    </row>
    <row r="112" spans="1:7" s="17" customFormat="1" ht="20.100000000000001" customHeight="1" thickBot="1">
      <c r="A112" s="109"/>
      <c r="B112" s="59" t="s">
        <v>106</v>
      </c>
      <c r="C112" s="141"/>
      <c r="D112" s="141"/>
      <c r="E112" s="141"/>
      <c r="F112" s="141"/>
      <c r="G112" s="142"/>
    </row>
    <row r="113" spans="1:7" s="17" customFormat="1" ht="20.100000000000001" customHeight="1" thickTop="1">
      <c r="A113" s="107">
        <v>12</v>
      </c>
      <c r="B113" s="57" t="s">
        <v>109</v>
      </c>
      <c r="C113" s="134" t="str">
        <f>계약현황!C80</f>
        <v>릴레이캠프 식비</v>
      </c>
      <c r="D113" s="134"/>
      <c r="E113" s="134"/>
      <c r="F113" s="134"/>
      <c r="G113" s="135"/>
    </row>
    <row r="114" spans="1:7" s="17" customFormat="1" ht="20.100000000000001" customHeight="1">
      <c r="A114" s="108"/>
      <c r="B114" s="113" t="s">
        <v>107</v>
      </c>
      <c r="C114" s="126" t="s">
        <v>132</v>
      </c>
      <c r="D114" s="126" t="s">
        <v>17</v>
      </c>
      <c r="E114" s="73" t="s">
        <v>23</v>
      </c>
      <c r="F114" s="73" t="s">
        <v>19</v>
      </c>
      <c r="G114" s="74" t="s">
        <v>27</v>
      </c>
    </row>
    <row r="115" spans="1:7" s="17" customFormat="1" ht="20.100000000000001" customHeight="1">
      <c r="A115" s="108"/>
      <c r="B115" s="113"/>
      <c r="C115" s="126"/>
      <c r="D115" s="126"/>
      <c r="E115" s="23" t="s">
        <v>24</v>
      </c>
      <c r="F115" s="23" t="s">
        <v>20</v>
      </c>
      <c r="G115" s="24" t="s">
        <v>25</v>
      </c>
    </row>
    <row r="116" spans="1:7" s="17" customFormat="1" ht="20.100000000000001" customHeight="1">
      <c r="A116" s="108"/>
      <c r="B116" s="113"/>
      <c r="C116" s="136" t="str">
        <f>계약현황!C83</f>
        <v>2017.07.17.</v>
      </c>
      <c r="D116" s="118" t="str">
        <f>계약현황!E83</f>
        <v>2017.07.20.~07.21.</v>
      </c>
      <c r="E116" s="137">
        <f>계약현황!C81</f>
        <v>720000</v>
      </c>
      <c r="F116" s="137">
        <f>계약현황!E82</f>
        <v>245000</v>
      </c>
      <c r="G116" s="138">
        <f>계약현황!C82</f>
        <v>0.34027777777777779</v>
      </c>
    </row>
    <row r="117" spans="1:7" s="17" customFormat="1" ht="20.100000000000001" customHeight="1">
      <c r="A117" s="108"/>
      <c r="B117" s="113"/>
      <c r="C117" s="136"/>
      <c r="D117" s="119"/>
      <c r="E117" s="137"/>
      <c r="F117" s="137"/>
      <c r="G117" s="138"/>
    </row>
    <row r="118" spans="1:7" s="17" customFormat="1" ht="20.100000000000001" customHeight="1">
      <c r="A118" s="108"/>
      <c r="B118" s="124" t="s">
        <v>110</v>
      </c>
      <c r="C118" s="73" t="s">
        <v>22</v>
      </c>
      <c r="D118" s="73" t="s">
        <v>26</v>
      </c>
      <c r="E118" s="126" t="s">
        <v>111</v>
      </c>
      <c r="F118" s="126"/>
      <c r="G118" s="127"/>
    </row>
    <row r="119" spans="1:7" s="17" customFormat="1" ht="20.100000000000001" customHeight="1">
      <c r="A119" s="108"/>
      <c r="B119" s="125"/>
      <c r="C119" s="75" t="str">
        <f>계약현황!E85</f>
        <v>타미드엘림주식회사</v>
      </c>
      <c r="D119" s="75" t="s">
        <v>183</v>
      </c>
      <c r="E119" s="128" t="str">
        <f>계약현황!E86</f>
        <v>강원도 홍천군 홍천읍 삼마치리 793 795</v>
      </c>
      <c r="F119" s="129"/>
      <c r="G119" s="130"/>
    </row>
    <row r="120" spans="1:7" s="17" customFormat="1" ht="20.100000000000001" customHeight="1">
      <c r="A120" s="108"/>
      <c r="B120" s="72" t="s">
        <v>28</v>
      </c>
      <c r="C120" s="139" t="s">
        <v>68</v>
      </c>
      <c r="D120" s="139"/>
      <c r="E120" s="139"/>
      <c r="F120" s="139"/>
      <c r="G120" s="140"/>
    </row>
    <row r="121" spans="1:7" s="17" customFormat="1" ht="20.100000000000001" customHeight="1">
      <c r="A121" s="108"/>
      <c r="B121" s="72" t="s">
        <v>105</v>
      </c>
      <c r="C121" s="139" t="s">
        <v>34</v>
      </c>
      <c r="D121" s="139"/>
      <c r="E121" s="139"/>
      <c r="F121" s="139"/>
      <c r="G121" s="140"/>
    </row>
    <row r="122" spans="1:7" s="17" customFormat="1" ht="20.100000000000001" customHeight="1" thickBot="1">
      <c r="A122" s="109"/>
      <c r="B122" s="59" t="s">
        <v>106</v>
      </c>
      <c r="C122" s="141"/>
      <c r="D122" s="141"/>
      <c r="E122" s="141"/>
      <c r="F122" s="141"/>
      <c r="G122" s="142"/>
    </row>
    <row r="123" spans="1:7" s="17" customFormat="1" ht="20.100000000000001" customHeight="1" thickTop="1">
      <c r="A123" s="107">
        <v>13</v>
      </c>
      <c r="B123" s="57" t="s">
        <v>109</v>
      </c>
      <c r="C123" s="110" t="str">
        <f>계약현황!C87</f>
        <v>동행 차량 임차</v>
      </c>
      <c r="D123" s="111"/>
      <c r="E123" s="111"/>
      <c r="F123" s="111"/>
      <c r="G123" s="112"/>
    </row>
    <row r="124" spans="1:7" s="17" customFormat="1" ht="20.100000000000001" customHeight="1">
      <c r="A124" s="108"/>
      <c r="B124" s="113" t="s">
        <v>107</v>
      </c>
      <c r="C124" s="114" t="s">
        <v>16</v>
      </c>
      <c r="D124" s="114" t="s">
        <v>17</v>
      </c>
      <c r="E124" s="73" t="s">
        <v>23</v>
      </c>
      <c r="F124" s="73" t="s">
        <v>19</v>
      </c>
      <c r="G124" s="74" t="s">
        <v>27</v>
      </c>
    </row>
    <row r="125" spans="1:7" s="17" customFormat="1" ht="20.100000000000001" customHeight="1">
      <c r="A125" s="108"/>
      <c r="B125" s="113"/>
      <c r="C125" s="115"/>
      <c r="D125" s="115"/>
      <c r="E125" s="23" t="s">
        <v>24</v>
      </c>
      <c r="F125" s="23" t="s">
        <v>20</v>
      </c>
      <c r="G125" s="24" t="s">
        <v>25</v>
      </c>
    </row>
    <row r="126" spans="1:7" s="17" customFormat="1" ht="20.100000000000001" customHeight="1">
      <c r="A126" s="108"/>
      <c r="B126" s="113"/>
      <c r="C126" s="116" t="str">
        <f>계약현황!C90</f>
        <v>2017.07.17.</v>
      </c>
      <c r="D126" s="118" t="str">
        <f>계약현황!E90</f>
        <v>2017.07.21.~07.26.</v>
      </c>
      <c r="E126" s="120">
        <f>계약현황!C88</f>
        <v>660000</v>
      </c>
      <c r="F126" s="120">
        <f>계약현황!E88</f>
        <v>650000</v>
      </c>
      <c r="G126" s="122">
        <f>계약현황!C89</f>
        <v>0.98484848484848486</v>
      </c>
    </row>
    <row r="127" spans="1:7" s="17" customFormat="1" ht="20.100000000000001" customHeight="1">
      <c r="A127" s="108"/>
      <c r="B127" s="113"/>
      <c r="C127" s="117"/>
      <c r="D127" s="119"/>
      <c r="E127" s="121"/>
      <c r="F127" s="121"/>
      <c r="G127" s="123"/>
    </row>
    <row r="128" spans="1:7" s="17" customFormat="1" ht="20.100000000000001" customHeight="1">
      <c r="A128" s="108"/>
      <c r="B128" s="124" t="s">
        <v>110</v>
      </c>
      <c r="C128" s="73" t="s">
        <v>22</v>
      </c>
      <c r="D128" s="73" t="s">
        <v>26</v>
      </c>
      <c r="E128" s="126" t="s">
        <v>111</v>
      </c>
      <c r="F128" s="126"/>
      <c r="G128" s="127"/>
    </row>
    <row r="129" spans="1:7" s="17" customFormat="1" ht="20.100000000000001" customHeight="1">
      <c r="A129" s="108"/>
      <c r="B129" s="125"/>
      <c r="C129" s="75" t="str">
        <f>계약현황!E92</f>
        <v>뉴한솔고속㈜</v>
      </c>
      <c r="D129" s="75" t="s">
        <v>182</v>
      </c>
      <c r="E129" s="128" t="str">
        <f>계약현황!E93</f>
        <v>성남시 수정구 산성대로 189</v>
      </c>
      <c r="F129" s="129"/>
      <c r="G129" s="130"/>
    </row>
    <row r="130" spans="1:7" s="17" customFormat="1" ht="20.100000000000001" customHeight="1">
      <c r="A130" s="108"/>
      <c r="B130" s="72" t="s">
        <v>28</v>
      </c>
      <c r="C130" s="128" t="s">
        <v>68</v>
      </c>
      <c r="D130" s="129"/>
      <c r="E130" s="129"/>
      <c r="F130" s="129"/>
      <c r="G130" s="130"/>
    </row>
    <row r="131" spans="1:7" s="17" customFormat="1" ht="20.100000000000001" customHeight="1">
      <c r="A131" s="108"/>
      <c r="B131" s="72" t="s">
        <v>105</v>
      </c>
      <c r="C131" s="128" t="s">
        <v>34</v>
      </c>
      <c r="D131" s="129"/>
      <c r="E131" s="129"/>
      <c r="F131" s="129"/>
      <c r="G131" s="130"/>
    </row>
    <row r="132" spans="1:7" s="17" customFormat="1" ht="20.100000000000001" customHeight="1" thickBot="1">
      <c r="A132" s="109"/>
      <c r="B132" s="59" t="s">
        <v>106</v>
      </c>
      <c r="C132" s="131"/>
      <c r="D132" s="132"/>
      <c r="E132" s="132"/>
      <c r="F132" s="132"/>
      <c r="G132" s="133"/>
    </row>
    <row r="133" spans="1:7" ht="14.25" thickTop="1"/>
  </sheetData>
  <mergeCells count="211">
    <mergeCell ref="E58:G58"/>
    <mergeCell ref="E59:G59"/>
    <mergeCell ref="C60:G60"/>
    <mergeCell ref="C61:G61"/>
    <mergeCell ref="C62:G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E68:G68"/>
    <mergeCell ref="E69:G69"/>
    <mergeCell ref="C70:G70"/>
    <mergeCell ref="C71:G71"/>
    <mergeCell ref="C72:G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A33:A42"/>
    <mergeCell ref="A43:A52"/>
    <mergeCell ref="A73:A82"/>
    <mergeCell ref="A2:B2"/>
    <mergeCell ref="B78:B79"/>
    <mergeCell ref="B74:B77"/>
    <mergeCell ref="B38:B39"/>
    <mergeCell ref="B34:B37"/>
    <mergeCell ref="B8:B9"/>
    <mergeCell ref="B14:B17"/>
    <mergeCell ref="B18:B19"/>
    <mergeCell ref="A3:A12"/>
    <mergeCell ref="B44:B47"/>
    <mergeCell ref="B48:B49"/>
    <mergeCell ref="A23:A32"/>
    <mergeCell ref="B28:B29"/>
    <mergeCell ref="B24:B27"/>
    <mergeCell ref="A63:A72"/>
    <mergeCell ref="B68:B69"/>
    <mergeCell ref="B4:B7"/>
    <mergeCell ref="A53:A62"/>
    <mergeCell ref="B58:B59"/>
    <mergeCell ref="C82:G82"/>
    <mergeCell ref="E78:G78"/>
    <mergeCell ref="E79:G79"/>
    <mergeCell ref="C80:G80"/>
    <mergeCell ref="C81:G81"/>
    <mergeCell ref="C73:G73"/>
    <mergeCell ref="C74:C75"/>
    <mergeCell ref="D74:D75"/>
    <mergeCell ref="C76:C77"/>
    <mergeCell ref="E76:E77"/>
    <mergeCell ref="F76:F77"/>
    <mergeCell ref="G76:G77"/>
    <mergeCell ref="D76:D7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F2:G2"/>
    <mergeCell ref="D6:D7"/>
    <mergeCell ref="D16:D17"/>
    <mergeCell ref="C21:G21"/>
    <mergeCell ref="C22:G22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A13:A22"/>
    <mergeCell ref="E18:G18"/>
    <mergeCell ref="E19:G19"/>
    <mergeCell ref="D4:D5"/>
    <mergeCell ref="C20:G20"/>
    <mergeCell ref="C11:G11"/>
    <mergeCell ref="C12:G12"/>
    <mergeCell ref="G6:G7"/>
    <mergeCell ref="C43:G43"/>
    <mergeCell ref="C44:C45"/>
    <mergeCell ref="D44:D45"/>
    <mergeCell ref="C46:C47"/>
    <mergeCell ref="D46:D47"/>
    <mergeCell ref="E46:E47"/>
    <mergeCell ref="F46:F47"/>
    <mergeCell ref="G46:G47"/>
    <mergeCell ref="C52:G52"/>
    <mergeCell ref="E48:G48"/>
    <mergeCell ref="E49:G49"/>
    <mergeCell ref="C50:G50"/>
    <mergeCell ref="C51:G51"/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93:A102"/>
    <mergeCell ref="C93:G93"/>
    <mergeCell ref="B94:B97"/>
    <mergeCell ref="C94:C95"/>
    <mergeCell ref="D94:D95"/>
    <mergeCell ref="C96:C97"/>
    <mergeCell ref="D96:D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03:A112"/>
    <mergeCell ref="C103:G103"/>
    <mergeCell ref="B104:B107"/>
    <mergeCell ref="C104:C105"/>
    <mergeCell ref="D104:D105"/>
    <mergeCell ref="C106:C107"/>
    <mergeCell ref="D106:D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113:A122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대금지급현황</vt:lpstr>
      <vt:lpstr>준공검사현황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청소년상담실</cp:lastModifiedBy>
  <cp:lastPrinted>2017-07-13T08:32:49Z</cp:lastPrinted>
  <dcterms:created xsi:type="dcterms:W3CDTF">2014-01-20T06:24:27Z</dcterms:created>
  <dcterms:modified xsi:type="dcterms:W3CDTF">2017-08-22T12:25:50Z</dcterms:modified>
</cp:coreProperties>
</file>