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ownloads\"/>
    </mc:Choice>
  </mc:AlternateContent>
  <bookViews>
    <workbookView xWindow="1110" yWindow="0" windowWidth="27690" windowHeight="12870" activeTab="1"/>
  </bookViews>
  <sheets>
    <sheet name="물품발주계획" sheetId="32" r:id="rId1"/>
    <sheet name="용역 발주계획" sheetId="33" r:id="rId2"/>
    <sheet name="공사 발주계획" sheetId="34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36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8" i="36" l="1"/>
  <c r="B78" i="36"/>
  <c r="E76" i="36"/>
  <c r="F76" i="36" s="1"/>
  <c r="D76" i="36"/>
  <c r="B76" i="36"/>
  <c r="E61" i="23"/>
  <c r="C61" i="23"/>
  <c r="I12" i="6" l="1"/>
  <c r="D68" i="36" l="1"/>
  <c r="B68" i="36"/>
  <c r="E66" i="36"/>
  <c r="D66" i="36"/>
  <c r="B66" i="36"/>
  <c r="B63" i="36"/>
  <c r="D58" i="36"/>
  <c r="B58" i="36"/>
  <c r="E56" i="36"/>
  <c r="D56" i="36"/>
  <c r="B56" i="36"/>
  <c r="B53" i="36"/>
  <c r="E53" i="23"/>
  <c r="C53" i="23"/>
  <c r="E45" i="23"/>
  <c r="C45" i="23"/>
  <c r="F66" i="36" l="1"/>
  <c r="F56" i="36"/>
  <c r="I5" i="6"/>
  <c r="I15" i="6" l="1"/>
  <c r="I14" i="6"/>
  <c r="D48" i="36" l="1"/>
  <c r="B48" i="36"/>
  <c r="E46" i="36"/>
  <c r="D46" i="36"/>
  <c r="B46" i="36"/>
  <c r="B43" i="36"/>
  <c r="E37" i="23"/>
  <c r="C37" i="23"/>
  <c r="F46" i="36" l="1"/>
  <c r="D28" i="36" l="1"/>
  <c r="B28" i="36"/>
  <c r="E26" i="36"/>
  <c r="D26" i="36"/>
  <c r="B26" i="36"/>
  <c r="B23" i="36"/>
  <c r="D38" i="36" l="1"/>
  <c r="B38" i="36"/>
  <c r="E36" i="36"/>
  <c r="D36" i="36"/>
  <c r="B36" i="36"/>
  <c r="B33" i="36"/>
  <c r="E29" i="23"/>
  <c r="C29" i="23"/>
  <c r="F36" i="36" l="1"/>
  <c r="D8" i="36" l="1"/>
  <c r="D18" i="36" l="1"/>
  <c r="B18" i="36"/>
  <c r="E16" i="36"/>
  <c r="D16" i="36"/>
  <c r="B16" i="36"/>
  <c r="B13" i="36"/>
  <c r="E13" i="23"/>
  <c r="C13" i="23"/>
  <c r="F16" i="36" l="1"/>
  <c r="C21" i="23" l="1"/>
  <c r="C5" i="23"/>
  <c r="B8" i="36" l="1"/>
  <c r="E6" i="36"/>
  <c r="D6" i="36"/>
  <c r="B6" i="36"/>
  <c r="B3" i="36"/>
  <c r="F6" i="36" l="1"/>
  <c r="I6" i="6" l="1"/>
  <c r="F26" i="36" l="1"/>
  <c r="E21" i="23"/>
  <c r="E5" i="23"/>
  <c r="I16" i="6" l="1"/>
  <c r="I11" i="6" l="1"/>
  <c r="I8" i="6" l="1"/>
  <c r="I4" i="6" l="1"/>
  <c r="I7" i="6" l="1"/>
  <c r="I9" i="6"/>
  <c r="I10" i="6"/>
  <c r="I13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<sst xmlns="http://schemas.openxmlformats.org/spreadsheetml/2006/main" count="585" uniqueCount="245">
  <si>
    <t>(단위:원)</t>
    <phoneticPr fontId="5" type="noConversion"/>
  </si>
  <si>
    <t>계약부서</t>
    <phoneticPr fontId="5" type="noConversion"/>
  </si>
  <si>
    <t>계약명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</si>
  <si>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</si>
  <si>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</si>
  <si>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</si>
  <si>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</si>
  <si>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</si>
  <si>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검수완료일</t>
    <phoneticPr fontId="5" type="noConversion"/>
  </si>
  <si>
    <t>계약업체명</t>
    <phoneticPr fontId="5" type="noConversion"/>
  </si>
  <si>
    <t>준공일
(기성준공일)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</si>
  <si>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</si>
  <si>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</si>
  <si>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</si>
  <si>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</si>
  <si>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</si>
  <si>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</si>
  <si>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</si>
  <si>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비고</t>
    <phoneticPr fontId="5" type="noConversion"/>
  </si>
  <si>
    <t>분당판교청소년수련관</t>
    <phoneticPr fontId="5" type="noConversion"/>
  </si>
  <si>
    <t>분당판교청소년수련관</t>
    <phoneticPr fontId="5" type="noConversion"/>
  </si>
  <si>
    <t>분당판교청소년수련관</t>
  </si>
  <si>
    <t>계약사유</t>
  </si>
  <si>
    <t>계약상대자</t>
  </si>
  <si>
    <t>계약유형</t>
  </si>
  <si>
    <t>계약방법</t>
  </si>
  <si>
    <t>계약일자</t>
  </si>
  <si>
    <t>계약금액</t>
  </si>
  <si>
    <t>낙찰률</t>
  </si>
  <si>
    <t>예정가격</t>
  </si>
  <si>
    <t>계약명</t>
  </si>
  <si>
    <t>계약현황</t>
    <phoneticPr fontId="5" type="noConversion"/>
  </si>
  <si>
    <t>(단위:원)</t>
    <phoneticPr fontId="5" type="noConversion"/>
  </si>
  <si>
    <t>분당판교청소년수련관</t>
    <phoneticPr fontId="5" type="noConversion"/>
  </si>
  <si>
    <t>기 타</t>
  </si>
  <si>
    <t>사업장소</t>
  </si>
  <si>
    <t>주 소</t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</si>
  <si>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</si>
  <si>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</si>
  <si>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</si>
  <si>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</si>
  <si>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</si>
  <si>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</si>
  <si>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</si>
  <si>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</si>
  <si>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비고</t>
    <phoneticPr fontId="5" type="noConversion"/>
  </si>
  <si>
    <t>투찰금액</t>
    <phoneticPr fontId="5" type="noConversion"/>
  </si>
  <si>
    <t>투찰율</t>
    <phoneticPr fontId="5" type="noConversion"/>
  </si>
  <si>
    <t>낙찰예정자</t>
    <phoneticPr fontId="5" type="noConversion"/>
  </si>
  <si>
    <t>낙찰하한율</t>
    <phoneticPr fontId="5" type="noConversion"/>
  </si>
  <si>
    <t>예정가격</t>
    <phoneticPr fontId="5" type="noConversion"/>
  </si>
  <si>
    <t>입찰참여업체</t>
    <phoneticPr fontId="5" type="noConversion"/>
  </si>
  <si>
    <t>개찰일시</t>
    <phoneticPr fontId="5" type="noConversion"/>
  </si>
  <si>
    <t>계약방법</t>
    <phoneticPr fontId="5" type="noConversion"/>
  </si>
  <si>
    <t>계약명</t>
    <phoneticPr fontId="5" type="noConversion"/>
  </si>
  <si>
    <t>계약부서</t>
    <phoneticPr fontId="5" type="noConversion"/>
  </si>
  <si>
    <t>(단위:원)</t>
    <phoneticPr fontId="5" type="noConversion"/>
  </si>
  <si>
    <t>분당판교청소년수련관</t>
    <phoneticPr fontId="5" type="noConversion"/>
  </si>
  <si>
    <t>개찰현황</t>
    <phoneticPr fontId="5" type="noConversion"/>
  </si>
  <si>
    <t>비고</t>
    <phoneticPr fontId="5" type="noConversion"/>
  </si>
  <si>
    <t>지역제한</t>
    <phoneticPr fontId="5" type="noConversion"/>
  </si>
  <si>
    <t>업종사항제한</t>
    <phoneticPr fontId="5" type="noConversion"/>
  </si>
  <si>
    <t>추정가격</t>
    <phoneticPr fontId="5" type="noConversion"/>
  </si>
  <si>
    <t>추정금액</t>
    <phoneticPr fontId="5" type="noConversion"/>
  </si>
  <si>
    <t>개찰일시</t>
    <phoneticPr fontId="5" type="noConversion"/>
  </si>
  <si>
    <t>입찰마감일</t>
    <phoneticPr fontId="5" type="noConversion"/>
  </si>
  <si>
    <t>입찰개시일</t>
    <phoneticPr fontId="5" type="noConversion"/>
  </si>
  <si>
    <t>계약방법</t>
    <phoneticPr fontId="5" type="noConversion"/>
  </si>
  <si>
    <t>계약명</t>
    <phoneticPr fontId="5" type="noConversion"/>
  </si>
  <si>
    <t>계약부서</t>
    <phoneticPr fontId="5" type="noConversion"/>
  </si>
  <si>
    <t>(단위:원)</t>
    <phoneticPr fontId="5" type="noConversion"/>
  </si>
  <si>
    <t>분당판교청소년수련관</t>
    <phoneticPr fontId="5" type="noConversion"/>
  </si>
  <si>
    <t>입찰현황</t>
    <phoneticPr fontId="5" type="noConversion"/>
  </si>
  <si>
    <t>계약금액</t>
    <phoneticPr fontId="5" type="noConversion"/>
  </si>
  <si>
    <t>비고(계약변경 사유)</t>
    <phoneticPr fontId="5" type="noConversion"/>
  </si>
  <si>
    <t>계약변경 후의 계약내용</t>
    <phoneticPr fontId="5" type="noConversion"/>
  </si>
  <si>
    <t>계약변경 전의 계약내용</t>
    <phoneticPr fontId="5" type="noConversion"/>
  </si>
  <si>
    <t>계약기간</t>
    <phoneticPr fontId="5" type="noConversion"/>
  </si>
  <si>
    <t>계약상대자</t>
    <phoneticPr fontId="5" type="noConversion"/>
  </si>
  <si>
    <t>계약명</t>
    <phoneticPr fontId="5" type="noConversion"/>
  </si>
  <si>
    <t>계약부서</t>
    <phoneticPr fontId="5" type="noConversion"/>
  </si>
  <si>
    <t>(단위:원)</t>
    <phoneticPr fontId="5" type="noConversion"/>
  </si>
  <si>
    <t>계약내용의 변경에 관한 사항</t>
    <phoneticPr fontId="5" type="noConversion"/>
  </si>
  <si>
    <t>분당판교청소년수련관</t>
    <phoneticPr fontId="5" type="noConversion"/>
  </si>
  <si>
    <t>발주년도</t>
    <phoneticPr fontId="5" type="noConversion"/>
  </si>
  <si>
    <t>발주월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</si>
  <si>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</si>
  <si>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</si>
  <si>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</si>
  <si>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</si>
  <si>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</si>
  <si>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</si>
  <si>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</si>
  <si>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</si>
  <si>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</si>
  <si>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발주년도</t>
    <phoneticPr fontId="5" type="noConversion"/>
  </si>
  <si>
    <t>발주월</t>
    <phoneticPr fontId="5" type="noConversion"/>
  </si>
  <si>
    <t>용역명</t>
    <phoneticPr fontId="5" type="noConversion"/>
  </si>
  <si>
    <t>계약방법</t>
    <phoneticPr fontId="5" type="noConversion"/>
  </si>
  <si>
    <t>예산액
(단위:천원)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</si>
  <si>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</si>
  <si>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</si>
  <si>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</si>
  <si>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비고</t>
    <phoneticPr fontId="5" type="noConversion"/>
  </si>
  <si>
    <t>공사명</t>
    <phoneticPr fontId="5" type="noConversion"/>
  </si>
  <si>
    <t>공종</t>
    <phoneticPr fontId="5" type="noConversion"/>
  </si>
  <si>
    <t>도급액
( 단위:천원)</t>
    <phoneticPr fontId="5" type="noConversion"/>
  </si>
  <si>
    <t>관급자재대
(단위:천원)</t>
    <phoneticPr fontId="5" type="noConversion"/>
  </si>
  <si>
    <t>기타
(단위:천원)</t>
    <phoneticPr fontId="5" type="noConversion"/>
  </si>
  <si>
    <t>계
(단위:천원)</t>
    <phoneticPr fontId="5" type="noConversion"/>
  </si>
  <si>
    <t>비고</t>
    <phoneticPr fontId="5" type="noConversion"/>
  </si>
  <si>
    <t>구분</t>
    <phoneticPr fontId="5" type="noConversion"/>
  </si>
  <si>
    <t>최초계약금액</t>
  </si>
  <si>
    <t>착수일자</t>
    <phoneticPr fontId="5" type="noConversion"/>
  </si>
  <si>
    <t>준공일자</t>
    <phoneticPr fontId="5" type="noConversion"/>
  </si>
  <si>
    <t>분당판교청소년수련관</t>
    <phoneticPr fontId="5" type="noConversion"/>
  </si>
  <si>
    <t>수의계약현황</t>
    <phoneticPr fontId="5" type="noConversion"/>
  </si>
  <si>
    <t>(단위:원)</t>
    <phoneticPr fontId="5" type="noConversion"/>
  </si>
  <si>
    <t>계약기간</t>
    <phoneticPr fontId="5" type="noConversion"/>
  </si>
  <si>
    <t>대표자</t>
    <phoneticPr fontId="5" type="noConversion"/>
  </si>
  <si>
    <t>수의계약사유</t>
    <phoneticPr fontId="5" type="noConversion"/>
  </si>
  <si>
    <t>소  재  지</t>
    <phoneticPr fontId="5" type="noConversion"/>
  </si>
  <si>
    <t>- 해당사항 없음 -</t>
    <phoneticPr fontId="5" type="noConversion"/>
  </si>
  <si>
    <t>분당판교청소년수련관</t>
    <phoneticPr fontId="5" type="noConversion"/>
  </si>
  <si>
    <t>- 해당사항 없음 -</t>
    <phoneticPr fontId="5" type="noConversion"/>
  </si>
  <si>
    <t>㈜서울고속관광</t>
  </si>
  <si>
    <t>- 해당사항 없음 -</t>
    <phoneticPr fontId="5" type="noConversion"/>
  </si>
  <si>
    <t>수의</t>
    <phoneticPr fontId="5" type="noConversion"/>
  </si>
  <si>
    <t>수의</t>
    <phoneticPr fontId="5" type="noConversion"/>
  </si>
  <si>
    <t>일반</t>
    <phoneticPr fontId="5" type="noConversion"/>
  </si>
  <si>
    <t>소액수의</t>
    <phoneticPr fontId="5" type="noConversion"/>
  </si>
  <si>
    <t>지방자치단체를 당사자로 하는 계약에 관한 법률 시행령 제25조1항에 의한 수의계약</t>
    <phoneticPr fontId="5" type="noConversion"/>
  </si>
  <si>
    <t>분당판교청소년수련관</t>
    <phoneticPr fontId="5" type="noConversion"/>
  </si>
  <si>
    <t>수의</t>
    <phoneticPr fontId="5" type="noConversion"/>
  </si>
  <si>
    <t>신도종합서비스</t>
  </si>
  <si>
    <t>2023년 무인경비시스템 위탁관리</t>
  </si>
  <si>
    <t>㈜에스원 성남</t>
  </si>
  <si>
    <t>2023년 인터넷 전화</t>
  </si>
  <si>
    <t>㈜케이티</t>
  </si>
  <si>
    <t>2023년 인터넷망</t>
  </si>
  <si>
    <t>2023년 복합기 임대차 계약</t>
  </si>
  <si>
    <t>2023년 복합기 임대차 계약(방과후아카데미)</t>
  </si>
  <si>
    <t>2023년 수련관 승강기 위탁관리(수련관)</t>
  </si>
  <si>
    <t>오티스엘리베이터㈜</t>
  </si>
  <si>
    <t>2023년 수영장 승강기 위탁관리(수영장)</t>
  </si>
  <si>
    <t>경기엘리베이터㈜</t>
  </si>
  <si>
    <t>2023년 정수기,비데,공기청정기 
위탁관리</t>
  </si>
  <si>
    <t>웅진코웨이㈜</t>
  </si>
  <si>
    <t>2023년 소방안전관리 위탁대행</t>
  </si>
  <si>
    <t>운산소방전기㈜</t>
  </si>
  <si>
    <t>2023년도 시설관리용역 계약</t>
  </si>
  <si>
    <t>주식회사 희망기업</t>
  </si>
  <si>
    <t>분당판교청소년수련관
청소년방과후아카데미 위탁급식 용역</t>
  </si>
  <si>
    <t>㈜행복도시락 성남점</t>
  </si>
  <si>
    <t>분당판교청소년수련관 
청소년방과후 아카데미 셔틀버스 용역</t>
  </si>
  <si>
    <t>본부</t>
  </si>
  <si>
    <t>본 부</t>
  </si>
  <si>
    <t>분당판교청소년수련관 
청소년방과후아카데미 위탁급식 용역</t>
  </si>
  <si>
    <t>- 해당사항없음 -</t>
    <phoneticPr fontId="5" type="noConversion"/>
  </si>
  <si>
    <t>수의총액</t>
    <phoneticPr fontId="5" type="noConversion"/>
  </si>
  <si>
    <t>수의총액</t>
    <phoneticPr fontId="5" type="noConversion"/>
  </si>
  <si>
    <t>-</t>
    <phoneticPr fontId="5" type="noConversion"/>
  </si>
  <si>
    <t>판교수련관</t>
    <phoneticPr fontId="5" type="noConversion"/>
  </si>
  <si>
    <t>이찬형</t>
    <phoneticPr fontId="5" type="noConversion"/>
  </si>
  <si>
    <t>031-729-9613</t>
    <phoneticPr fontId="5" type="noConversion"/>
  </si>
  <si>
    <t>2023년</t>
    <phoneticPr fontId="5" type="noConversion"/>
  </si>
  <si>
    <t>판교수련관</t>
    <phoneticPr fontId="5" type="noConversion"/>
  </si>
  <si>
    <t>착수일자</t>
    <phoneticPr fontId="5" type="noConversion"/>
  </si>
  <si>
    <t>11월 물품 발주계획</t>
    <phoneticPr fontId="5" type="noConversion"/>
  </si>
  <si>
    <t>11월 용역 발주계획</t>
    <phoneticPr fontId="5" type="noConversion"/>
  </si>
  <si>
    <t>11월 공사 발주계획</t>
    <phoneticPr fontId="5" type="noConversion"/>
  </si>
  <si>
    <t>11월</t>
    <phoneticPr fontId="5" type="noConversion"/>
  </si>
  <si>
    <t>김다원</t>
    <phoneticPr fontId="5" type="noConversion"/>
  </si>
  <si>
    <t>031-729-9644</t>
    <phoneticPr fontId="5" type="noConversion"/>
  </si>
  <si>
    <t>11월 청소년방과후아카데미 주말체험활동 차량 임차</t>
    <phoneticPr fontId="5" type="noConversion"/>
  </si>
  <si>
    <t>판교수련관</t>
    <phoneticPr fontId="5" type="noConversion"/>
  </si>
  <si>
    <t>신민수</t>
    <phoneticPr fontId="5" type="noConversion"/>
  </si>
  <si>
    <t>031-729-9643</t>
    <phoneticPr fontId="5" type="noConversion"/>
  </si>
  <si>
    <t>메타버스 맵 제작</t>
    <phoneticPr fontId="5" type="noConversion"/>
  </si>
  <si>
    <t>양우미</t>
    <phoneticPr fontId="5" type="noConversion"/>
  </si>
  <si>
    <t>031-729-9638</t>
    <phoneticPr fontId="5" type="noConversion"/>
  </si>
  <si>
    <t>수영장 남자 탈의실 개선공사</t>
    <phoneticPr fontId="5" type="noConversion"/>
  </si>
  <si>
    <t>건축</t>
    <phoneticPr fontId="5" type="noConversion"/>
  </si>
  <si>
    <t>'- 이하여백 -</t>
  </si>
  <si>
    <t>- 이하여백 -</t>
    <phoneticPr fontId="5" type="noConversion"/>
  </si>
  <si>
    <t>031-729-9614</t>
    <phoneticPr fontId="5" type="noConversion"/>
  </si>
  <si>
    <t>강규찬</t>
    <phoneticPr fontId="5" type="noConversion"/>
  </si>
  <si>
    <t>2023년도 방역소독 위탁 계약</t>
  </si>
  <si>
    <t>㈜문일종합관리</t>
  </si>
  <si>
    <t>10월 준공검사현황</t>
    <phoneticPr fontId="5" type="noConversion"/>
  </si>
  <si>
    <t>5회</t>
    <phoneticPr fontId="5" type="noConversion"/>
  </si>
  <si>
    <t>10회</t>
    <phoneticPr fontId="5" type="noConversion"/>
  </si>
  <si>
    <t>10월 대금지급현황</t>
    <phoneticPr fontId="5" type="noConversion"/>
  </si>
  <si>
    <t>10월 계약현황 공개</t>
    <phoneticPr fontId="5" type="noConversion"/>
  </si>
  <si>
    <t>수련관 야외 광장 대리석 부분 교체공사</t>
    <phoneticPr fontId="5" type="noConversion"/>
  </si>
  <si>
    <t>2023.10.11.</t>
    <phoneticPr fontId="5" type="noConversion"/>
  </si>
  <si>
    <t>2023.10.16.</t>
    <phoneticPr fontId="5" type="noConversion"/>
  </si>
  <si>
    <t>2023.10.27.</t>
    <phoneticPr fontId="5" type="noConversion"/>
  </si>
  <si>
    <t>주식회사 주원공영</t>
    <phoneticPr fontId="5" type="noConversion"/>
  </si>
  <si>
    <t>경기도 성남시 중원구 산성대로344-1(중앙동) 주원빌딩 3층</t>
    <phoneticPr fontId="5" type="noConversion"/>
  </si>
  <si>
    <t>경기도 성남시 중원구 도촌로 12, 607호,207호(도촌동, 도촌 대덕프라자 605호,606호)</t>
    <phoneticPr fontId="5" type="noConversion"/>
  </si>
  <si>
    <t>2023년 하반기 작업환경측정 실시</t>
    <phoneticPr fontId="5" type="noConversion"/>
  </si>
  <si>
    <t>2023.10.13.</t>
    <phoneticPr fontId="5" type="noConversion"/>
  </si>
  <si>
    <t>2023.10.23.</t>
    <phoneticPr fontId="5" type="noConversion"/>
  </si>
  <si>
    <t>2023.11.20.</t>
    <phoneticPr fontId="5" type="noConversion"/>
  </si>
  <si>
    <t>주식회사 진성환경보건센터</t>
    <phoneticPr fontId="5" type="noConversion"/>
  </si>
  <si>
    <t>C.O.C 사회가치실현 프로젝트 스포크제작(2차 )</t>
    <phoneticPr fontId="5" type="noConversion"/>
  </si>
  <si>
    <t>2023.10.20.</t>
    <phoneticPr fontId="5" type="noConversion"/>
  </si>
  <si>
    <t>2023.10.20.</t>
    <phoneticPr fontId="5" type="noConversion"/>
  </si>
  <si>
    <t>2023.10.25.</t>
    <phoneticPr fontId="5" type="noConversion"/>
  </si>
  <si>
    <t>제이애드</t>
    <phoneticPr fontId="5" type="noConversion"/>
  </si>
  <si>
    <t>경기도 부천시 약대로19번길 22-22(약대동), 403</t>
    <phoneticPr fontId="5" type="noConversion"/>
  </si>
  <si>
    <t>기계실 배수펌프 등 교체</t>
    <phoneticPr fontId="5" type="noConversion"/>
  </si>
  <si>
    <t>2023.10.30.</t>
    <phoneticPr fontId="5" type="noConversion"/>
  </si>
  <si>
    <t>LG전기</t>
    <phoneticPr fontId="5" type="noConversion"/>
  </si>
  <si>
    <t>경기도 성남시 수정구 산성대로 145, 1층</t>
    <phoneticPr fontId="5" type="noConversion"/>
  </si>
  <si>
    <t>판교25통 힐링로드 3차 전야제 및 축제 야외무대장치 임차</t>
    <phoneticPr fontId="5" type="noConversion"/>
  </si>
  <si>
    <t>2023.10.28.</t>
    <phoneticPr fontId="5" type="noConversion"/>
  </si>
  <si>
    <t>주식회사 엘란테크</t>
    <phoneticPr fontId="5" type="noConversion"/>
  </si>
  <si>
    <t>경기도 남양주시 진접읍 금강로781번길 37</t>
    <phoneticPr fontId="5" type="noConversion"/>
  </si>
  <si>
    <t>판교25통 힐링로드 3차 전야제 및 축제 행사장비 임차</t>
    <phoneticPr fontId="5" type="noConversion"/>
  </si>
  <si>
    <t>마케팅스토리</t>
    <phoneticPr fontId="5" type="noConversion"/>
  </si>
  <si>
    <t>경기도 성남시 중원구 사기막골로 164, A동 9층 905호</t>
    <phoneticPr fontId="5" type="noConversion"/>
  </si>
  <si>
    <t>2023.10.26.</t>
    <phoneticPr fontId="5" type="noConversion"/>
  </si>
  <si>
    <t xml:space="preserve">2023. 성남시어울림마당 폐막행사 행사장비 임차 </t>
    <phoneticPr fontId="5" type="noConversion"/>
  </si>
  <si>
    <t xml:space="preserve">2023. 성남시어울림마당 폐막행사 축하 공연비 지급 </t>
    <phoneticPr fontId="5" type="noConversion"/>
  </si>
  <si>
    <t>2023.10.25.</t>
    <phoneticPr fontId="5" type="noConversion"/>
  </si>
  <si>
    <t>팀 퍼니스트</t>
    <phoneticPr fontId="5" type="noConversion"/>
  </si>
  <si>
    <t>서울시 영등포구 경인로77가길 11</t>
    <phoneticPr fontId="5" type="noConversion"/>
  </si>
  <si>
    <t>10.20. ~ 10.25.</t>
    <phoneticPr fontId="5" type="noConversion"/>
  </si>
  <si>
    <t>10.16. ~ 10.27.</t>
    <phoneticPr fontId="5" type="noConversion"/>
  </si>
  <si>
    <t>이명엽</t>
    <phoneticPr fontId="5" type="noConversion"/>
  </si>
  <si>
    <t>10.23. ~ 11.20.</t>
    <phoneticPr fontId="5" type="noConversion"/>
  </si>
  <si>
    <t>이의준</t>
    <phoneticPr fontId="5" type="noConversion"/>
  </si>
  <si>
    <t>장웅순</t>
    <phoneticPr fontId="5" type="noConversion"/>
  </si>
  <si>
    <t>10.25.~ 10.30.</t>
    <phoneticPr fontId="5" type="noConversion"/>
  </si>
  <si>
    <t>장철규</t>
    <phoneticPr fontId="5" type="noConversion"/>
  </si>
  <si>
    <t>10.27.~ 10.28.</t>
    <phoneticPr fontId="5" type="noConversion"/>
  </si>
  <si>
    <t>정용운</t>
    <phoneticPr fontId="5" type="noConversion"/>
  </si>
  <si>
    <t>10.27.~ 10.28.</t>
    <phoneticPr fontId="5" type="noConversion"/>
  </si>
  <si>
    <t>강석훈</t>
    <phoneticPr fontId="5" type="noConversion"/>
  </si>
  <si>
    <t>10.28.~ 10.28.</t>
    <phoneticPr fontId="5" type="noConversion"/>
  </si>
  <si>
    <t>최대성</t>
    <phoneticPr fontId="5" type="noConversion"/>
  </si>
  <si>
    <t>공기질 측정 실시</t>
    <phoneticPr fontId="5" type="noConversion"/>
  </si>
  <si>
    <t>11월 청소년방과후아카데미 특별프로그램 차량 임차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</si>
</sst>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 "/>
    <numFmt numFmtId="177" formatCode="m&quot;월&quot;\ d&quot;일&quot;;@"/>
    <numFmt numFmtId="178" formatCode="0.000%"/>
    <numFmt numFmtId="179" formatCode="###,##0"/>
    <numFmt numFmtId="180" formatCode="0.000_);[Red]\(0.000\)"/>
    <numFmt numFmtId="181" formatCode="General&quot;년&quot;"/>
    <numFmt numFmtId="182" formatCode="General&quot;월&quot;"/>
    <numFmt numFmtId="183" formatCode="#,##0_);[Red]\(#,##0\)"/>
  </numFmts>
  <fonts count="38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13"/>
      <color rgb="FF000000"/>
      <name val="굴림"/>
      <family val="3"/>
      <charset val="129"/>
    </font>
    <font>
      <sz val="9"/>
      <name val="굴림체"/>
      <family val="3"/>
      <charset val="129"/>
    </font>
    <font>
      <sz val="10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굴림"/>
      <family val="3"/>
      <charset val="129"/>
    </font>
    <font>
      <sz val="1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7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257">
    <xf numFmtId="0" fontId="0" fillId="0" borderId="0" xfId="0"/>
    <xf numFmtId="0" fontId="0" fillId="0" borderId="0" xfId="0" applyNumberFormat="1" applyFont="1" applyFill="1" applyBorder="1" applyAlignment="1" applyProtection="1"/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7" fontId="10" fillId="0" borderId="2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41" fontId="0" fillId="0" borderId="0" xfId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wrapText="1"/>
    </xf>
    <xf numFmtId="0" fontId="0" fillId="0" borderId="0" xfId="0"/>
    <xf numFmtId="0" fontId="0" fillId="0" borderId="0" xfId="0" applyFont="1"/>
    <xf numFmtId="41" fontId="10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/>
    </xf>
    <xf numFmtId="41" fontId="10" fillId="0" borderId="0" xfId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20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left" vertical="center"/>
    </xf>
    <xf numFmtId="14" fontId="20" fillId="4" borderId="3" xfId="0" applyNumberFormat="1" applyFont="1" applyFill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177" fontId="10" fillId="2" borderId="2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41" fontId="6" fillId="0" borderId="0" xfId="1" applyFont="1" applyFill="1" applyBorder="1" applyAlignment="1" applyProtection="1">
      <alignment horizontal="center" vertical="center"/>
    </xf>
    <xf numFmtId="14" fontId="6" fillId="0" borderId="0" xfId="0" applyNumberFormat="1" applyFont="1" applyFill="1" applyBorder="1" applyAlignment="1" applyProtection="1">
      <alignment horizontal="center" vertical="center"/>
    </xf>
    <xf numFmtId="14" fontId="8" fillId="0" borderId="0" xfId="0" applyNumberFormat="1" applyFont="1" applyFill="1" applyBorder="1" applyAlignment="1" applyProtection="1">
      <alignment horizontal="center" vertical="center"/>
    </xf>
    <xf numFmtId="41" fontId="19" fillId="0" borderId="0" xfId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right" vertical="center"/>
    </xf>
    <xf numFmtId="0" fontId="10" fillId="2" borderId="24" xfId="0" applyFont="1" applyFill="1" applyBorder="1" applyAlignment="1">
      <alignment horizontal="center" vertical="center"/>
    </xf>
    <xf numFmtId="49" fontId="10" fillId="2" borderId="25" xfId="0" applyNumberFormat="1" applyFont="1" applyFill="1" applyBorder="1" applyAlignment="1" applyProtection="1">
      <alignment horizontal="center" vertical="center"/>
    </xf>
    <xf numFmtId="49" fontId="16" fillId="2" borderId="25" xfId="0" applyNumberFormat="1" applyFont="1" applyFill="1" applyBorder="1" applyAlignment="1" applyProtection="1">
      <alignment horizontal="center" vertical="center"/>
    </xf>
    <xf numFmtId="41" fontId="16" fillId="2" borderId="25" xfId="1" applyFont="1" applyFill="1" applyBorder="1" applyAlignment="1" applyProtection="1">
      <alignment horizontal="center" vertical="center"/>
    </xf>
    <xf numFmtId="49" fontId="16" fillId="2" borderId="26" xfId="0" applyNumberFormat="1" applyFont="1" applyFill="1" applyBorder="1" applyAlignment="1" applyProtection="1">
      <alignment horizontal="center" vertical="center"/>
    </xf>
    <xf numFmtId="49" fontId="9" fillId="2" borderId="25" xfId="0" applyNumberFormat="1" applyFont="1" applyFill="1" applyBorder="1" applyAlignment="1" applyProtection="1">
      <alignment horizontal="center" vertical="center" wrapText="1"/>
    </xf>
    <xf numFmtId="49" fontId="9" fillId="2" borderId="25" xfId="0" applyNumberFormat="1" applyFont="1" applyFill="1" applyBorder="1" applyAlignment="1" applyProtection="1">
      <alignment horizontal="center" vertical="center"/>
    </xf>
    <xf numFmtId="41" fontId="9" fillId="2" borderId="25" xfId="1" applyFont="1" applyFill="1" applyBorder="1" applyAlignment="1" applyProtection="1">
      <alignment horizontal="center" vertical="center"/>
    </xf>
    <xf numFmtId="14" fontId="9" fillId="2" borderId="25" xfId="0" applyNumberFormat="1" applyFont="1" applyFill="1" applyBorder="1" applyAlignment="1" applyProtection="1">
      <alignment horizontal="center" vertical="center"/>
    </xf>
    <xf numFmtId="14" fontId="9" fillId="2" borderId="25" xfId="0" applyNumberFormat="1" applyFont="1" applyFill="1" applyBorder="1" applyAlignment="1" applyProtection="1">
      <alignment horizontal="center" vertical="center" wrapText="1"/>
    </xf>
    <xf numFmtId="49" fontId="9" fillId="2" borderId="26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/>
    </xf>
    <xf numFmtId="0" fontId="0" fillId="0" borderId="29" xfId="0" applyNumberFormat="1" applyFont="1" applyFill="1" applyBorder="1" applyAlignment="1" applyProtection="1">
      <alignment horizontal="center" vertical="center"/>
    </xf>
    <xf numFmtId="0" fontId="4" fillId="0" borderId="30" xfId="0" quotePrefix="1" applyFont="1" applyBorder="1" applyAlignment="1">
      <alignment horizontal="center" vertical="center" wrapText="1"/>
    </xf>
    <xf numFmtId="0" fontId="28" fillId="0" borderId="30" xfId="0" applyFont="1" applyBorder="1" applyAlignment="1" applyProtection="1">
      <alignment horizontal="center" vertical="center" wrapText="1"/>
    </xf>
    <xf numFmtId="179" fontId="29" fillId="0" borderId="30" xfId="0" applyNumberFormat="1" applyFont="1" applyBorder="1" applyAlignment="1" applyProtection="1">
      <alignment horizontal="center" vertical="center" wrapText="1"/>
    </xf>
    <xf numFmtId="0" fontId="29" fillId="0" borderId="30" xfId="0" applyFont="1" applyBorder="1" applyAlignment="1" applyProtection="1">
      <alignment horizontal="center" vertical="center"/>
    </xf>
    <xf numFmtId="176" fontId="28" fillId="0" borderId="30" xfId="0" applyNumberFormat="1" applyFont="1" applyBorder="1" applyAlignment="1" applyProtection="1">
      <alignment horizontal="center" vertical="center"/>
    </xf>
    <xf numFmtId="0" fontId="28" fillId="0" borderId="30" xfId="0" applyFont="1" applyBorder="1" applyAlignment="1" applyProtection="1">
      <alignment horizontal="center" vertical="center"/>
    </xf>
    <xf numFmtId="0" fontId="0" fillId="0" borderId="31" xfId="0" applyNumberFormat="1" applyFont="1" applyFill="1" applyBorder="1" applyAlignment="1" applyProtection="1">
      <alignment horizont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/>
    </xf>
    <xf numFmtId="180" fontId="12" fillId="3" borderId="25" xfId="0" applyNumberFormat="1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/>
    </xf>
    <xf numFmtId="0" fontId="27" fillId="0" borderId="30" xfId="0" applyFont="1" applyBorder="1" applyAlignment="1" applyProtection="1">
      <alignment horizontal="center" vertical="center" shrinkToFit="1"/>
    </xf>
    <xf numFmtId="0" fontId="26" fillId="0" borderId="30" xfId="0" applyFont="1" applyBorder="1" applyAlignment="1" applyProtection="1">
      <alignment horizontal="center" vertical="center" shrinkToFit="1"/>
    </xf>
    <xf numFmtId="4" fontId="26" fillId="0" borderId="30" xfId="0" applyNumberFormat="1" applyFont="1" applyFill="1" applyBorder="1" applyAlignment="1" applyProtection="1">
      <alignment horizontal="center" vertical="center" shrinkToFit="1"/>
    </xf>
    <xf numFmtId="178" fontId="26" fillId="0" borderId="30" xfId="0" applyNumberFormat="1" applyFont="1" applyFill="1" applyBorder="1" applyAlignment="1" applyProtection="1">
      <alignment horizontal="center" vertical="center" shrinkToFit="1"/>
    </xf>
    <xf numFmtId="0" fontId="26" fillId="0" borderId="30" xfId="0" quotePrefix="1" applyNumberFormat="1" applyFont="1" applyFill="1" applyBorder="1" applyAlignment="1" applyProtection="1">
      <alignment horizontal="center" vertical="center" shrinkToFit="1"/>
    </xf>
    <xf numFmtId="0" fontId="26" fillId="0" borderId="31" xfId="0" applyNumberFormat="1" applyFont="1" applyFill="1" applyBorder="1" applyAlignment="1" applyProtection="1">
      <alignment horizontal="center" vertical="center" wrapText="1" shrinkToFit="1"/>
    </xf>
    <xf numFmtId="0" fontId="24" fillId="2" borderId="19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0" borderId="3" xfId="0" quotePrefix="1" applyFont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 shrinkToFit="1"/>
    </xf>
    <xf numFmtId="14" fontId="30" fillId="4" borderId="3" xfId="0" applyNumberFormat="1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/>
    </xf>
    <xf numFmtId="41" fontId="23" fillId="0" borderId="2" xfId="1" applyFont="1" applyBorder="1" applyAlignment="1">
      <alignment horizontal="center" vertical="center" shrinkToFit="1"/>
    </xf>
    <xf numFmtId="9" fontId="23" fillId="0" borderId="35" xfId="1" applyNumberFormat="1" applyFont="1" applyBorder="1" applyAlignment="1">
      <alignment horizontal="center" vertical="center" shrinkToFit="1"/>
    </xf>
    <xf numFmtId="41" fontId="10" fillId="0" borderId="2" xfId="1" applyFont="1" applyFill="1" applyBorder="1" applyAlignment="1" applyProtection="1">
      <alignment horizontal="center" vertical="center"/>
    </xf>
    <xf numFmtId="14" fontId="10" fillId="0" borderId="30" xfId="0" applyNumberFormat="1" applyFont="1" applyFill="1" applyBorder="1" applyAlignment="1">
      <alignment horizontal="center" vertical="center"/>
    </xf>
    <xf numFmtId="9" fontId="20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49" fontId="31" fillId="0" borderId="28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0" fontId="0" fillId="4" borderId="0" xfId="0" applyFill="1"/>
    <xf numFmtId="0" fontId="10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left"/>
    </xf>
    <xf numFmtId="41" fontId="10" fillId="4" borderId="2" xfId="1" applyFont="1" applyFill="1" applyBorder="1" applyAlignment="1" applyProtection="1">
      <alignment horizontal="center" vertical="center"/>
    </xf>
    <xf numFmtId="0" fontId="0" fillId="4" borderId="0" xfId="0" applyFont="1" applyFill="1"/>
    <xf numFmtId="41" fontId="0" fillId="4" borderId="0" xfId="0" applyNumberFormat="1" applyFont="1" applyFill="1"/>
    <xf numFmtId="41" fontId="10" fillId="4" borderId="30" xfId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24" fillId="2" borderId="3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33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center" vertical="center" wrapText="1"/>
    </xf>
    <xf numFmtId="3" fontId="20" fillId="0" borderId="43" xfId="0" applyNumberFormat="1" applyFont="1" applyFill="1" applyBorder="1" applyAlignment="1">
      <alignment horizontal="right" vertical="center" wrapText="1"/>
    </xf>
    <xf numFmtId="14" fontId="20" fillId="4" borderId="43" xfId="0" applyNumberFormat="1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center" vertical="center" wrapText="1"/>
    </xf>
    <xf numFmtId="0" fontId="20" fillId="0" borderId="45" xfId="0" applyFont="1" applyFill="1" applyBorder="1" applyAlignment="1">
      <alignment horizontal="center" vertical="center" wrapText="1"/>
    </xf>
    <xf numFmtId="41" fontId="33" fillId="0" borderId="36" xfId="1" applyFont="1" applyFill="1" applyBorder="1" applyAlignment="1">
      <alignment horizontal="right" vertical="center" wrapText="1"/>
    </xf>
    <xf numFmtId="0" fontId="33" fillId="0" borderId="46" xfId="14" applyFont="1" applyFill="1" applyBorder="1" applyAlignment="1">
      <alignment horizontal="left" vertical="center" wrapText="1" shrinkToFit="1"/>
    </xf>
    <xf numFmtId="41" fontId="33" fillId="0" borderId="47" xfId="1" applyFont="1" applyFill="1" applyBorder="1" applyAlignment="1">
      <alignment horizontal="right" vertical="center" wrapText="1"/>
    </xf>
    <xf numFmtId="0" fontId="24" fillId="2" borderId="51" xfId="0" applyFont="1" applyFill="1" applyBorder="1" applyAlignment="1">
      <alignment horizontal="center" vertical="center" wrapText="1"/>
    </xf>
    <xf numFmtId="0" fontId="24" fillId="2" borderId="52" xfId="0" applyFont="1" applyFill="1" applyBorder="1" applyAlignment="1">
      <alignment horizontal="center" vertical="center" wrapText="1"/>
    </xf>
    <xf numFmtId="0" fontId="24" fillId="2" borderId="53" xfId="0" applyFont="1" applyFill="1" applyBorder="1" applyAlignment="1">
      <alignment horizontal="center" vertical="center" wrapText="1"/>
    </xf>
    <xf numFmtId="41" fontId="12" fillId="0" borderId="30" xfId="1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 wrapText="1"/>
    </xf>
    <xf numFmtId="41" fontId="4" fillId="4" borderId="30" xfId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vertical="center" wrapText="1"/>
    </xf>
    <xf numFmtId="0" fontId="4" fillId="4" borderId="54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41" fontId="4" fillId="4" borderId="21" xfId="1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/>
    </xf>
    <xf numFmtId="0" fontId="4" fillId="4" borderId="55" xfId="0" applyFont="1" applyFill="1" applyBorder="1" applyAlignment="1">
      <alignment horizontal="center" vertical="center"/>
    </xf>
    <xf numFmtId="0" fontId="4" fillId="4" borderId="56" xfId="0" applyFont="1" applyFill="1" applyBorder="1" applyAlignment="1">
      <alignment horizontal="center" vertical="center"/>
    </xf>
    <xf numFmtId="0" fontId="10" fillId="4" borderId="31" xfId="0" applyNumberFormat="1" applyFont="1" applyFill="1" applyBorder="1" applyAlignment="1" applyProtection="1">
      <alignment horizontal="center" vertical="center" wrapText="1"/>
    </xf>
    <xf numFmtId="0" fontId="12" fillId="4" borderId="55" xfId="0" applyFont="1" applyFill="1" applyBorder="1" applyAlignment="1">
      <alignment horizontal="center" vertical="center"/>
    </xf>
    <xf numFmtId="0" fontId="32" fillId="4" borderId="27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horizontal="center" vertical="center" shrinkToFit="1"/>
    </xf>
    <xf numFmtId="38" fontId="34" fillId="4" borderId="2" xfId="17" applyNumberFormat="1" applyFont="1" applyFill="1" applyBorder="1" applyAlignment="1">
      <alignment horizontal="center" vertical="center" shrinkToFit="1"/>
    </xf>
    <xf numFmtId="0" fontId="34" fillId="4" borderId="2" xfId="0" quotePrefix="1" applyFont="1" applyFill="1" applyBorder="1" applyAlignment="1">
      <alignment horizontal="center" vertical="center" shrinkToFit="1"/>
    </xf>
    <xf numFmtId="41" fontId="34" fillId="4" borderId="2" xfId="18" applyFont="1" applyFill="1" applyBorder="1" applyAlignment="1">
      <alignment horizontal="center" vertical="center" shrinkToFit="1"/>
    </xf>
    <xf numFmtId="0" fontId="32" fillId="4" borderId="28" xfId="0" applyFont="1" applyFill="1" applyBorder="1" applyAlignment="1">
      <alignment horizontal="center" vertical="center"/>
    </xf>
    <xf numFmtId="0" fontId="33" fillId="4" borderId="0" xfId="0" applyFont="1" applyFill="1"/>
    <xf numFmtId="0" fontId="33" fillId="0" borderId="57" xfId="14" applyFont="1" applyFill="1" applyBorder="1" applyAlignment="1">
      <alignment horizontal="left" vertical="center" wrapText="1" shrinkToFit="1"/>
    </xf>
    <xf numFmtId="0" fontId="22" fillId="2" borderId="16" xfId="0" applyFont="1" applyFill="1" applyBorder="1" applyAlignment="1">
      <alignment horizontal="center" vertical="center" wrapText="1"/>
    </xf>
    <xf numFmtId="41" fontId="10" fillId="0" borderId="2" xfId="19" applyFont="1" applyFill="1" applyBorder="1" applyAlignment="1" applyProtection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41" fontId="10" fillId="0" borderId="2" xfId="19" applyFont="1" applyFill="1" applyBorder="1" applyAlignment="1">
      <alignment horizontal="center" vertical="center"/>
    </xf>
    <xf numFmtId="41" fontId="10" fillId="0" borderId="56" xfId="19" applyFont="1" applyFill="1" applyBorder="1" applyAlignment="1" applyProtection="1">
      <alignment horizontal="center" vertical="center"/>
    </xf>
    <xf numFmtId="14" fontId="10" fillId="0" borderId="56" xfId="0" applyNumberFormat="1" applyFont="1" applyFill="1" applyBorder="1" applyAlignment="1">
      <alignment horizontal="center" vertical="center"/>
    </xf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4" fontId="20" fillId="4" borderId="3" xfId="0" applyNumberFormat="1" applyFont="1" applyFill="1" applyBorder="1" applyAlignment="1">
      <alignment horizontal="center" vertical="center" wrapText="1"/>
    </xf>
    <xf numFmtId="41" fontId="10" fillId="0" borderId="2" xfId="34" applyFont="1" applyFill="1" applyBorder="1" applyAlignment="1" applyProtection="1">
      <alignment horizontal="center" vertical="center"/>
    </xf>
    <xf numFmtId="177" fontId="10" fillId="0" borderId="2" xfId="0" applyNumberFormat="1" applyFont="1" applyFill="1" applyBorder="1" applyAlignment="1" applyProtection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shrinkToFit="1"/>
    </xf>
    <xf numFmtId="41" fontId="10" fillId="0" borderId="2" xfId="34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left" vertical="center" wrapText="1" shrinkToFit="1"/>
    </xf>
    <xf numFmtId="176" fontId="10" fillId="0" borderId="2" xfId="0" quotePrefix="1" applyNumberFormat="1" applyFont="1" applyFill="1" applyBorder="1" applyAlignment="1">
      <alignment horizontal="left" vertical="center" wrapText="1" shrinkToFit="1"/>
    </xf>
    <xf numFmtId="41" fontId="10" fillId="4" borderId="2" xfId="34" applyFont="1" applyFill="1" applyBorder="1" applyAlignment="1" applyProtection="1">
      <alignment horizontal="center" vertical="center"/>
    </xf>
    <xf numFmtId="0" fontId="10" fillId="4" borderId="28" xfId="0" applyNumberFormat="1" applyFont="1" applyFill="1" applyBorder="1" applyAlignment="1" applyProtection="1">
      <alignment horizontal="center" vertical="center" wrapText="1"/>
    </xf>
    <xf numFmtId="14" fontId="20" fillId="4" borderId="43" xfId="0" applyNumberFormat="1" applyFont="1" applyFill="1" applyBorder="1" applyAlignment="1">
      <alignment horizontal="center" vertical="center" wrapText="1"/>
    </xf>
    <xf numFmtId="0" fontId="33" fillId="0" borderId="43" xfId="0" quotePrefix="1" applyFont="1" applyFill="1" applyBorder="1" applyAlignment="1">
      <alignment horizontal="center" vertical="center" wrapText="1" shrinkToFit="1"/>
    </xf>
    <xf numFmtId="0" fontId="35" fillId="4" borderId="2" xfId="0" quotePrefix="1" applyFont="1" applyFill="1" applyBorder="1" applyAlignment="1">
      <alignment horizontal="center" vertical="center" wrapText="1"/>
    </xf>
    <xf numFmtId="176" fontId="10" fillId="0" borderId="56" xfId="0" quotePrefix="1" applyNumberFormat="1" applyFont="1" applyFill="1" applyBorder="1" applyAlignment="1">
      <alignment horizontal="left" vertical="center" wrapText="1" shrinkToFit="1"/>
    </xf>
    <xf numFmtId="177" fontId="10" fillId="0" borderId="56" xfId="0" applyNumberFormat="1" applyFont="1" applyFill="1" applyBorder="1" applyAlignment="1" applyProtection="1">
      <alignment horizontal="center" vertical="center" wrapText="1"/>
    </xf>
    <xf numFmtId="41" fontId="10" fillId="0" borderId="56" xfId="34" applyFont="1" applyFill="1" applyBorder="1" applyAlignment="1" applyProtection="1">
      <alignment horizontal="center" vertical="center"/>
    </xf>
    <xf numFmtId="41" fontId="10" fillId="4" borderId="56" xfId="34" applyFont="1" applyFill="1" applyBorder="1" applyAlignment="1" applyProtection="1">
      <alignment horizontal="center" vertical="center"/>
    </xf>
    <xf numFmtId="0" fontId="22" fillId="2" borderId="16" xfId="0" applyFont="1" applyFill="1" applyBorder="1" applyAlignment="1">
      <alignment horizontal="center" vertical="center" wrapText="1"/>
    </xf>
    <xf numFmtId="0" fontId="36" fillId="0" borderId="2" xfId="0" quotePrefix="1" applyFont="1" applyFill="1" applyBorder="1" applyAlignment="1">
      <alignment horizontal="center" vertical="center" shrinkToFit="1"/>
    </xf>
    <xf numFmtId="0" fontId="36" fillId="4" borderId="2" xfId="0" applyFont="1" applyFill="1" applyBorder="1" applyAlignment="1">
      <alignment horizontal="center" vertical="center" shrinkToFit="1"/>
    </xf>
    <xf numFmtId="0" fontId="36" fillId="4" borderId="2" xfId="0" applyFont="1" applyFill="1" applyBorder="1" applyAlignment="1">
      <alignment horizontal="center" vertical="center"/>
    </xf>
    <xf numFmtId="0" fontId="36" fillId="4" borderId="2" xfId="0" quotePrefix="1" applyFont="1" applyFill="1" applyBorder="1" applyAlignment="1">
      <alignment horizontal="center" vertical="center" shrinkToFit="1"/>
    </xf>
    <xf numFmtId="41" fontId="36" fillId="4" borderId="2" xfId="16" applyFont="1" applyFill="1" applyBorder="1" applyAlignment="1">
      <alignment horizontal="center" vertical="center" shrinkToFit="1"/>
    </xf>
    <xf numFmtId="0" fontId="22" fillId="2" borderId="16" xfId="0" applyFont="1" applyFill="1" applyBorder="1" applyAlignment="1">
      <alignment horizontal="center" vertical="center" wrapText="1"/>
    </xf>
    <xf numFmtId="0" fontId="36" fillId="4" borderId="27" xfId="0" applyFont="1" applyFill="1" applyBorder="1" applyAlignment="1">
      <alignment horizontal="center" vertical="center"/>
    </xf>
    <xf numFmtId="0" fontId="36" fillId="4" borderId="2" xfId="0" applyFont="1" applyFill="1" applyBorder="1" applyAlignment="1">
      <alignment horizontal="center" vertical="center" wrapText="1"/>
    </xf>
    <xf numFmtId="0" fontId="36" fillId="0" borderId="2" xfId="0" quotePrefix="1" applyFont="1" applyBorder="1" applyAlignment="1">
      <alignment horizontal="center" vertical="center" wrapText="1"/>
    </xf>
    <xf numFmtId="41" fontId="36" fillId="4" borderId="2" xfId="1" applyFont="1" applyFill="1" applyBorder="1" applyAlignment="1">
      <alignment horizontal="right" vertical="center"/>
    </xf>
    <xf numFmtId="41" fontId="36" fillId="4" borderId="2" xfId="1" quotePrefix="1" applyFont="1" applyFill="1" applyBorder="1" applyAlignment="1">
      <alignment horizontal="center" vertical="center" shrinkToFit="1"/>
    </xf>
    <xf numFmtId="41" fontId="36" fillId="4" borderId="2" xfId="1" applyFont="1" applyFill="1" applyBorder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37" fillId="0" borderId="0" xfId="0" applyFont="1"/>
    <xf numFmtId="0" fontId="36" fillId="4" borderId="29" xfId="0" applyFont="1" applyFill="1" applyBorder="1" applyAlignment="1">
      <alignment horizontal="center" vertical="center"/>
    </xf>
    <xf numFmtId="0" fontId="36" fillId="4" borderId="30" xfId="0" applyFont="1" applyFill="1" applyBorder="1" applyAlignment="1">
      <alignment horizontal="center" vertical="center" wrapText="1"/>
    </xf>
    <xf numFmtId="0" fontId="12" fillId="0" borderId="30" xfId="0" quotePrefix="1" applyNumberFormat="1" applyFont="1" applyFill="1" applyBorder="1" applyAlignment="1">
      <alignment horizontal="center" vertical="center"/>
    </xf>
    <xf numFmtId="0" fontId="36" fillId="0" borderId="30" xfId="0" quotePrefix="1" applyFont="1" applyFill="1" applyBorder="1" applyAlignment="1">
      <alignment horizontal="center" vertical="center" shrinkToFit="1"/>
    </xf>
    <xf numFmtId="41" fontId="12" fillId="4" borderId="30" xfId="1" applyFont="1" applyFill="1" applyBorder="1" applyAlignment="1">
      <alignment horizontal="left" vertical="center"/>
    </xf>
    <xf numFmtId="0" fontId="36" fillId="4" borderId="30" xfId="0" quotePrefix="1" applyFont="1" applyFill="1" applyBorder="1" applyAlignment="1">
      <alignment horizontal="center" vertical="center" shrinkToFit="1"/>
    </xf>
    <xf numFmtId="0" fontId="36" fillId="4" borderId="30" xfId="0" applyFont="1" applyFill="1" applyBorder="1" applyAlignment="1">
      <alignment horizontal="center" vertical="center" shrinkToFit="1"/>
    </xf>
    <xf numFmtId="0" fontId="12" fillId="4" borderId="31" xfId="0" applyFont="1" applyFill="1" applyBorder="1" applyAlignment="1">
      <alignment horizontal="center" vertical="center"/>
    </xf>
    <xf numFmtId="41" fontId="33" fillId="0" borderId="47" xfId="1" applyFont="1" applyFill="1" applyBorder="1" applyAlignment="1">
      <alignment horizontal="right" vertical="center"/>
    </xf>
    <xf numFmtId="0" fontId="22" fillId="2" borderId="16" xfId="0" applyFont="1" applyFill="1" applyBorder="1" applyAlignment="1">
      <alignment horizontal="center" vertical="center" wrapText="1"/>
    </xf>
    <xf numFmtId="0" fontId="36" fillId="4" borderId="2" xfId="0" quotePrefix="1" applyFont="1" applyFill="1" applyBorder="1" applyAlignment="1">
      <alignment horizontal="center" vertical="center"/>
    </xf>
    <xf numFmtId="0" fontId="12" fillId="0" borderId="56" xfId="0" quotePrefix="1" applyFont="1" applyFill="1" applyBorder="1" applyAlignment="1">
      <alignment horizontal="center" vertical="center"/>
    </xf>
    <xf numFmtId="0" fontId="12" fillId="0" borderId="2" xfId="0" quotePrefix="1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horizontal="center" vertical="center" wrapText="1"/>
    </xf>
    <xf numFmtId="181" fontId="36" fillId="0" borderId="27" xfId="0" applyNumberFormat="1" applyFont="1" applyFill="1" applyBorder="1" applyAlignment="1">
      <alignment horizontal="center" vertical="center" shrinkToFit="1"/>
    </xf>
    <xf numFmtId="182" fontId="36" fillId="0" borderId="2" xfId="0" applyNumberFormat="1" applyFont="1" applyFill="1" applyBorder="1" applyAlignment="1">
      <alignment horizontal="center" vertical="center" shrinkToFit="1"/>
    </xf>
    <xf numFmtId="0" fontId="36" fillId="0" borderId="2" xfId="0" applyNumberFormat="1" applyFont="1" applyFill="1" applyBorder="1" applyAlignment="1">
      <alignment horizontal="center" vertical="center" shrinkToFit="1"/>
    </xf>
    <xf numFmtId="41" fontId="36" fillId="0" borderId="2" xfId="1" applyNumberFormat="1" applyFont="1" applyFill="1" applyBorder="1" applyAlignment="1">
      <alignment horizontal="center" vertical="center" shrinkToFit="1"/>
    </xf>
    <xf numFmtId="183" fontId="36" fillId="0" borderId="2" xfId="1" applyNumberFormat="1" applyFont="1" applyFill="1" applyBorder="1" applyAlignment="1">
      <alignment horizontal="right" vertical="center" shrinkToFit="1"/>
    </xf>
    <xf numFmtId="0" fontId="10" fillId="0" borderId="29" xfId="0" applyFont="1" applyFill="1" applyBorder="1" applyAlignment="1">
      <alignment horizontal="center" vertical="center"/>
    </xf>
    <xf numFmtId="0" fontId="10" fillId="2" borderId="58" xfId="0" applyFont="1" applyFill="1" applyBorder="1" applyAlignment="1">
      <alignment horizontal="center" vertical="center"/>
    </xf>
    <xf numFmtId="0" fontId="10" fillId="4" borderId="59" xfId="0" applyFont="1" applyFill="1" applyBorder="1" applyAlignment="1">
      <alignment horizontal="center" vertical="center"/>
    </xf>
    <xf numFmtId="0" fontId="16" fillId="2" borderId="24" xfId="0" applyNumberFormat="1" applyFont="1" applyFill="1" applyBorder="1" applyAlignment="1" applyProtection="1">
      <alignment horizontal="center" vertical="center"/>
    </xf>
    <xf numFmtId="0" fontId="10" fillId="4" borderId="27" xfId="0" applyNumberFormat="1" applyFont="1" applyFill="1" applyBorder="1" applyAlignment="1" applyProtection="1">
      <alignment horizontal="center" vertical="center"/>
    </xf>
    <xf numFmtId="0" fontId="10" fillId="4" borderId="60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5" fillId="0" borderId="0" xfId="0" quotePrefix="1" applyFont="1" applyBorder="1" applyAlignment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left" vertical="center"/>
    </xf>
    <xf numFmtId="0" fontId="21" fillId="2" borderId="48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center" vertical="center" wrapText="1"/>
    </xf>
    <xf numFmtId="0" fontId="23" fillId="0" borderId="39" xfId="0" quotePrefix="1" applyFont="1" applyBorder="1" applyAlignment="1">
      <alignment horizontal="center" vertical="center" shrinkToFit="1"/>
    </xf>
    <xf numFmtId="0" fontId="23" fillId="0" borderId="40" xfId="0" quotePrefix="1" applyFont="1" applyBorder="1" applyAlignment="1">
      <alignment horizontal="center" vertical="center" shrinkToFit="1"/>
    </xf>
    <xf numFmtId="0" fontId="23" fillId="0" borderId="41" xfId="0" quotePrefix="1" applyFont="1" applyBorder="1" applyAlignment="1">
      <alignment horizontal="center" vertical="center" shrinkToFit="1"/>
    </xf>
    <xf numFmtId="0" fontId="21" fillId="2" borderId="37" xfId="0" applyFont="1" applyFill="1" applyBorder="1" applyAlignment="1">
      <alignment horizontal="center" vertical="center" wrapText="1"/>
    </xf>
    <xf numFmtId="0" fontId="21" fillId="2" borderId="42" xfId="0" applyFont="1" applyFill="1" applyBorder="1" applyAlignment="1">
      <alignment horizontal="center" vertical="center" wrapText="1"/>
    </xf>
    <xf numFmtId="0" fontId="21" fillId="2" borderId="44" xfId="0" applyFont="1" applyFill="1" applyBorder="1" applyAlignment="1">
      <alignment horizontal="center" vertical="center" wrapText="1"/>
    </xf>
    <xf numFmtId="0" fontId="23" fillId="0" borderId="39" xfId="0" quotePrefix="1" applyFont="1" applyBorder="1" applyAlignment="1">
      <alignment horizontal="center" vertical="center" wrapText="1" shrinkToFit="1"/>
    </xf>
    <xf numFmtId="0" fontId="22" fillId="0" borderId="14" xfId="0" applyFont="1" applyBorder="1" applyAlignment="1">
      <alignment horizontal="left" vertical="center"/>
    </xf>
    <xf numFmtId="0" fontId="22" fillId="0" borderId="13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6" xfId="0" quotePrefix="1" applyFont="1" applyBorder="1" applyAlignment="1">
      <alignment horizontal="left" vertical="center" wrapText="1"/>
    </xf>
    <xf numFmtId="0" fontId="22" fillId="0" borderId="5" xfId="0" quotePrefix="1" applyFont="1" applyBorder="1" applyAlignment="1">
      <alignment horizontal="left" vertical="center" wrapText="1"/>
    </xf>
    <xf numFmtId="0" fontId="22" fillId="0" borderId="18" xfId="0" quotePrefix="1" applyFont="1" applyBorder="1" applyAlignment="1">
      <alignment horizontal="left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49" fontId="9" fillId="2" borderId="23" xfId="0" applyNumberFormat="1" applyFont="1" applyFill="1" applyBorder="1" applyAlignment="1" applyProtection="1">
      <alignment horizontal="center" vertical="center"/>
    </xf>
    <xf numFmtId="49" fontId="9" fillId="2" borderId="22" xfId="0" applyNumberFormat="1" applyFont="1" applyFill="1" applyBorder="1" applyAlignment="1" applyProtection="1">
      <alignment horizontal="center" vertical="center"/>
    </xf>
    <xf numFmtId="49" fontId="9" fillId="2" borderId="21" xfId="0" applyNumberFormat="1" applyFont="1" applyFill="1" applyBorder="1" applyAlignment="1" applyProtection="1">
      <alignment horizontal="center" vertical="center"/>
    </xf>
    <xf numFmtId="49" fontId="9" fillId="2" borderId="20" xfId="0" applyNumberFormat="1" applyFont="1" applyFill="1" applyBorder="1" applyAlignment="1" applyProtection="1">
      <alignment horizontal="center" vertical="center"/>
    </xf>
    <xf numFmtId="0" fontId="9" fillId="2" borderId="21" xfId="0" applyNumberFormat="1" applyFont="1" applyFill="1" applyBorder="1" applyAlignment="1" applyProtection="1">
      <alignment horizontal="center" vertical="center"/>
    </xf>
    <xf numFmtId="0" fontId="9" fillId="2" borderId="20" xfId="0" applyNumberFormat="1" applyFont="1" applyFill="1" applyBorder="1" applyAlignment="1" applyProtection="1">
      <alignment horizontal="center" vertical="center"/>
    </xf>
  </cellXfs>
  <cellStyles count="37">
    <cellStyle name="쉼표 [0]" xfId="1" builtinId="6"/>
    <cellStyle name="쉼표 [0] 2" xfId="3"/>
    <cellStyle name="쉼표 [0] 2 2" xfId="8"/>
    <cellStyle name="쉼표 [0] 2 2 10" xfId="16"/>
    <cellStyle name="쉼표 [0] 2 2 10 2" xfId="34"/>
    <cellStyle name="쉼표 [0] 2 2 10 7" xfId="18"/>
    <cellStyle name="쉼표 [0] 2 2 10 7 2" xfId="36"/>
    <cellStyle name="쉼표 [0] 2 2 2" xfId="26"/>
    <cellStyle name="쉼표 [0] 2 3" xfId="21"/>
    <cellStyle name="쉼표 [0] 21" xfId="15"/>
    <cellStyle name="쉼표 [0] 21 2" xfId="33"/>
    <cellStyle name="쉼표 [0] 3" xfId="4"/>
    <cellStyle name="쉼표 [0] 3 2" xfId="9"/>
    <cellStyle name="쉼표 [0] 3 2 2" xfId="27"/>
    <cellStyle name="쉼표 [0] 3 3" xfId="13"/>
    <cellStyle name="쉼표 [0] 3 3 2" xfId="31"/>
    <cellStyle name="쉼표 [0] 3 4" xfId="22"/>
    <cellStyle name="쉼표 [0] 4" xfId="2"/>
    <cellStyle name="쉼표 [0] 4 18" xfId="17"/>
    <cellStyle name="쉼표 [0] 4 18 2" xfId="35"/>
    <cellStyle name="쉼표 [0] 4 2" xfId="7"/>
    <cellStyle name="쉼표 [0] 4 2 2" xfId="25"/>
    <cellStyle name="쉼표 [0] 4 3" xfId="20"/>
    <cellStyle name="쉼표 [0] 5" xfId="5"/>
    <cellStyle name="쉼표 [0] 5 2" xfId="10"/>
    <cellStyle name="쉼표 [0] 5 2 2" xfId="28"/>
    <cellStyle name="쉼표 [0] 5 3" xfId="23"/>
    <cellStyle name="쉼표 [0] 6" xfId="6"/>
    <cellStyle name="쉼표 [0] 6 2" xfId="12"/>
    <cellStyle name="쉼표 [0] 6 2 2" xfId="30"/>
    <cellStyle name="쉼표 [0] 6 3" xfId="24"/>
    <cellStyle name="쉼표 [0] 7" xfId="11"/>
    <cellStyle name="쉼표 [0] 7 2" xfId="29"/>
    <cellStyle name="쉼표 [0] 8" xfId="19"/>
    <cellStyle name="표준" xfId="0" builtinId="0"/>
    <cellStyle name="표준 2" xfId="14"/>
    <cellStyle name="표준 2 2" xfId="32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499984740745262"/>
  </sheetPr>
  <dimension ref="A1:L6"/>
  <sheetViews>
    <sheetView zoomScaleNormal="100" workbookViewId="0">
      <selection activeCell="C24" sqref="C24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40.77734375" style="12" bestFit="1" customWidth="1"/>
    <col min="4" max="4" width="7.33203125" style="12" bestFit="1" customWidth="1"/>
    <col min="5" max="5" width="14.109375" style="12" customWidth="1"/>
    <col min="6" max="6" width="9" style="12" customWidth="1"/>
    <col min="7" max="7" width="9.109375" style="12" customWidth="1"/>
    <col min="8" max="8" width="10.88671875" style="8" customWidth="1"/>
    <col min="9" max="9" width="17.5546875" style="12" bestFit="1" customWidth="1"/>
    <col min="10" max="10" width="8.88671875" style="4"/>
    <col min="11" max="11" width="11.6640625" style="5" customWidth="1"/>
    <col min="12" max="12" width="7.77734375" style="4" bestFit="1" customWidth="1"/>
    <col min="13" max="16384" width="8.88671875" style="12"/>
  </cols>
  <sheetData>
    <row r="1" spans="1:12" ht="25.5" x14ac:dyDescent="0.15">
      <c r="A1" s="213" t="s">
        <v>168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2" ht="26.25" thickBot="1" x14ac:dyDescent="0.2">
      <c r="A2" s="214" t="s">
        <v>19</v>
      </c>
      <c r="B2" s="214"/>
      <c r="C2" s="214"/>
      <c r="D2" s="27"/>
      <c r="E2" s="27"/>
      <c r="F2" s="27"/>
      <c r="G2" s="27"/>
      <c r="H2" s="7"/>
      <c r="I2" s="27"/>
      <c r="J2" s="27"/>
      <c r="K2" s="27"/>
      <c r="L2" s="27"/>
    </row>
    <row r="3" spans="1:12" ht="24.75" customHeight="1" x14ac:dyDescent="0.15">
      <c r="A3" s="58" t="s">
        <v>84</v>
      </c>
      <c r="B3" s="59" t="s">
        <v>85</v>
      </c>
      <c r="C3" s="59" t="s">
        <v>86</v>
      </c>
      <c r="D3" s="59" t="s">
        <v>87</v>
      </c>
      <c r="E3" s="59" t="s">
        <v>88</v>
      </c>
      <c r="F3" s="59" t="s">
        <v>89</v>
      </c>
      <c r="G3" s="59" t="s">
        <v>90</v>
      </c>
      <c r="H3" s="59" t="s">
        <v>91</v>
      </c>
      <c r="I3" s="60" t="s">
        <v>92</v>
      </c>
      <c r="J3" s="60" t="s">
        <v>93</v>
      </c>
      <c r="K3" s="60" t="s">
        <v>94</v>
      </c>
      <c r="L3" s="61" t="s">
        <v>7</v>
      </c>
    </row>
    <row r="4" spans="1:12" s="145" customFormat="1" ht="24.75" customHeight="1" x14ac:dyDescent="0.15">
      <c r="A4" s="138"/>
      <c r="B4" s="139"/>
      <c r="C4" s="167" t="s">
        <v>158</v>
      </c>
      <c r="D4" s="140"/>
      <c r="E4" s="141"/>
      <c r="F4" s="142"/>
      <c r="G4" s="140"/>
      <c r="H4" s="143"/>
      <c r="I4" s="140"/>
      <c r="J4" s="140"/>
      <c r="K4" s="140"/>
      <c r="L4" s="144"/>
    </row>
    <row r="5" spans="1:12" s="97" customFormat="1" ht="24.75" customHeight="1" x14ac:dyDescent="0.15">
      <c r="A5" s="130"/>
      <c r="B5" s="131"/>
      <c r="C5" s="167"/>
      <c r="D5" s="131"/>
      <c r="E5" s="131"/>
      <c r="F5" s="131"/>
      <c r="G5" s="131"/>
      <c r="H5" s="132"/>
      <c r="I5" s="133"/>
      <c r="J5" s="133"/>
      <c r="K5" s="133"/>
      <c r="L5" s="134"/>
    </row>
    <row r="6" spans="1:12" s="97" customFormat="1" ht="24.75" customHeight="1" thickBot="1" x14ac:dyDescent="0.2">
      <c r="A6" s="81"/>
      <c r="B6" s="83"/>
      <c r="C6" s="135"/>
      <c r="D6" s="83"/>
      <c r="E6" s="127"/>
      <c r="F6" s="127"/>
      <c r="G6" s="127"/>
      <c r="H6" s="128"/>
      <c r="I6" s="126"/>
      <c r="J6" s="126"/>
      <c r="K6" s="126"/>
      <c r="L6" s="129"/>
    </row>
  </sheetData>
  <autoFilter ref="A3:L3">
    <sortState ref="A4:L20">
      <sortCondition ref="B3"/>
    </sortState>
  </autoFilter>
  <mergeCells count="2">
    <mergeCell ref="A1:L1"/>
    <mergeCell ref="A2:C2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E11" sqref="E11"/>
    </sheetView>
  </sheetViews>
  <sheetFormatPr defaultRowHeight="13.5" x14ac:dyDescent="0.15"/>
  <cols>
    <col min="1" max="1" width="15.109375" style="1" bestFit="1" customWidth="1"/>
    <col min="2" max="2" width="20.77734375" style="1" customWidth="1"/>
    <col min="3" max="3" width="11.109375" style="1" customWidth="1"/>
    <col min="4" max="4" width="12.77734375" style="1" bestFit="1" customWidth="1"/>
    <col min="5" max="5" width="8.88671875" style="1" bestFit="1" customWidth="1"/>
    <col min="6" max="6" width="12.77734375" style="1" bestFit="1" customWidth="1"/>
    <col min="7" max="7" width="9.5546875" style="1" customWidth="1"/>
    <col min="8" max="8" width="12.77734375" style="1" bestFit="1" customWidth="1"/>
    <col min="9" max="9" width="16.109375" style="3" customWidth="1"/>
    <col min="10" max="16384" width="8.88671875" style="12"/>
  </cols>
  <sheetData>
    <row r="1" spans="1:9" ht="25.5" x14ac:dyDescent="0.15">
      <c r="A1" s="216" t="s">
        <v>82</v>
      </c>
      <c r="B1" s="216"/>
      <c r="C1" s="216"/>
      <c r="D1" s="216"/>
      <c r="E1" s="216"/>
      <c r="F1" s="216"/>
      <c r="G1" s="216"/>
      <c r="H1" s="216"/>
      <c r="I1" s="216"/>
    </row>
    <row r="2" spans="1:9" ht="25.5" x14ac:dyDescent="0.15">
      <c r="A2" s="250" t="s">
        <v>21</v>
      </c>
      <c r="B2" s="250"/>
      <c r="C2" s="20"/>
      <c r="D2" s="20"/>
      <c r="E2" s="20"/>
      <c r="F2" s="20"/>
      <c r="G2" s="20"/>
      <c r="H2" s="20"/>
      <c r="I2" s="26" t="s">
        <v>81</v>
      </c>
    </row>
    <row r="3" spans="1:9" ht="26.25" customHeight="1" x14ac:dyDescent="0.15">
      <c r="A3" s="255" t="s">
        <v>80</v>
      </c>
      <c r="B3" s="253" t="s">
        <v>79</v>
      </c>
      <c r="C3" s="253" t="s">
        <v>78</v>
      </c>
      <c r="D3" s="253" t="s">
        <v>77</v>
      </c>
      <c r="E3" s="251" t="s">
        <v>76</v>
      </c>
      <c r="F3" s="252"/>
      <c r="G3" s="251" t="s">
        <v>75</v>
      </c>
      <c r="H3" s="252"/>
      <c r="I3" s="253" t="s">
        <v>74</v>
      </c>
    </row>
    <row r="4" spans="1:9" ht="28.5" customHeight="1" x14ac:dyDescent="0.15">
      <c r="A4" s="256"/>
      <c r="B4" s="254"/>
      <c r="C4" s="254"/>
      <c r="D4" s="254"/>
      <c r="E4" s="25" t="s">
        <v>73</v>
      </c>
      <c r="F4" s="25" t="s">
        <v>77</v>
      </c>
      <c r="G4" s="25" t="s">
        <v>73</v>
      </c>
      <c r="H4" s="25" t="s">
        <v>77</v>
      </c>
      <c r="I4" s="254"/>
    </row>
    <row r="5" spans="1:9" ht="28.5" customHeight="1" x14ac:dyDescent="0.15">
      <c r="A5" s="2"/>
      <c r="B5" s="24" t="s">
        <v>126</v>
      </c>
      <c r="C5" s="6"/>
      <c r="D5" s="6"/>
      <c r="E5" s="90"/>
      <c r="F5" s="6"/>
      <c r="G5" s="90"/>
      <c r="H5" s="6"/>
      <c r="I5" s="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8"/>
  <sheetViews>
    <sheetView tabSelected="1" zoomScale="115" zoomScaleNormal="115" workbookViewId="0">
      <selection activeCell="C20" sqref="C20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42.77734375" style="12" bestFit="1" customWidth="1"/>
    <col min="4" max="4" width="10.88671875" style="12" customWidth="1"/>
    <col min="5" max="5" width="12.44140625" style="12" customWidth="1"/>
    <col min="6" max="6" width="15.109375" style="12" customWidth="1"/>
    <col min="7" max="9" width="12.44140625" style="12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12"/>
  </cols>
  <sheetData>
    <row r="1" spans="1:12" ht="25.5" x14ac:dyDescent="0.15">
      <c r="A1" s="213" t="s">
        <v>169</v>
      </c>
      <c r="B1" s="213"/>
      <c r="C1" s="213"/>
      <c r="D1" s="213"/>
      <c r="E1" s="213"/>
      <c r="F1" s="213"/>
      <c r="G1" s="213"/>
      <c r="H1" s="213"/>
      <c r="I1" s="213"/>
    </row>
    <row r="2" spans="1:12" ht="26.25" thickBot="1" x14ac:dyDescent="0.2">
      <c r="A2" s="215" t="s">
        <v>123</v>
      </c>
      <c r="B2" s="214"/>
      <c r="C2" s="214"/>
      <c r="D2" s="27"/>
      <c r="E2" s="27"/>
      <c r="F2" s="27"/>
      <c r="G2" s="27"/>
      <c r="H2" s="27"/>
      <c r="I2" s="27"/>
    </row>
    <row r="3" spans="1:12" ht="24" customHeight="1" x14ac:dyDescent="0.15">
      <c r="A3" s="62" t="s">
        <v>95</v>
      </c>
      <c r="B3" s="63" t="s">
        <v>96</v>
      </c>
      <c r="C3" s="64" t="s">
        <v>97</v>
      </c>
      <c r="D3" s="64" t="s">
        <v>98</v>
      </c>
      <c r="E3" s="65" t="s">
        <v>99</v>
      </c>
      <c r="F3" s="64" t="s">
        <v>100</v>
      </c>
      <c r="G3" s="64" t="s">
        <v>101</v>
      </c>
      <c r="H3" s="64" t="s">
        <v>102</v>
      </c>
      <c r="I3" s="66" t="s">
        <v>103</v>
      </c>
    </row>
    <row r="4" spans="1:12" ht="24" customHeight="1" x14ac:dyDescent="0.15">
      <c r="A4" s="179" t="s">
        <v>165</v>
      </c>
      <c r="B4" s="180" t="s">
        <v>171</v>
      </c>
      <c r="C4" s="175" t="s">
        <v>244</v>
      </c>
      <c r="D4" s="173" t="s">
        <v>159</v>
      </c>
      <c r="E4" s="177">
        <v>700</v>
      </c>
      <c r="F4" s="176" t="s">
        <v>162</v>
      </c>
      <c r="G4" s="174" t="s">
        <v>172</v>
      </c>
      <c r="H4" s="174" t="s">
        <v>173</v>
      </c>
      <c r="I4" s="96"/>
    </row>
    <row r="5" spans="1:12" s="153" customFormat="1" ht="24" customHeight="1" x14ac:dyDescent="0.15">
      <c r="A5" s="202">
        <v>2023</v>
      </c>
      <c r="B5" s="203">
        <v>11</v>
      </c>
      <c r="C5" s="204" t="s">
        <v>174</v>
      </c>
      <c r="D5" s="173" t="s">
        <v>159</v>
      </c>
      <c r="E5" s="205">
        <v>700</v>
      </c>
      <c r="F5" s="176" t="s">
        <v>175</v>
      </c>
      <c r="G5" s="174" t="s">
        <v>176</v>
      </c>
      <c r="H5" s="174" t="s">
        <v>177</v>
      </c>
      <c r="I5" s="137"/>
      <c r="J5" s="154"/>
      <c r="K5" s="155"/>
      <c r="L5" s="154"/>
    </row>
    <row r="6" spans="1:12" s="153" customFormat="1" ht="24" customHeight="1" x14ac:dyDescent="0.15">
      <c r="A6" s="202">
        <v>2023</v>
      </c>
      <c r="B6" s="203" t="s">
        <v>171</v>
      </c>
      <c r="C6" s="204" t="s">
        <v>178</v>
      </c>
      <c r="D6" s="173" t="s">
        <v>159</v>
      </c>
      <c r="E6" s="206">
        <v>1100</v>
      </c>
      <c r="F6" s="174" t="s">
        <v>162</v>
      </c>
      <c r="G6" s="174" t="s">
        <v>179</v>
      </c>
      <c r="H6" s="174" t="s">
        <v>180</v>
      </c>
      <c r="I6" s="137"/>
      <c r="J6" s="154"/>
      <c r="K6" s="155"/>
      <c r="L6" s="154"/>
    </row>
    <row r="7" spans="1:12" s="153" customFormat="1" ht="24" customHeight="1" x14ac:dyDescent="0.15">
      <c r="A7" s="202">
        <v>2023</v>
      </c>
      <c r="B7" s="203" t="s">
        <v>171</v>
      </c>
      <c r="C7" s="198" t="s">
        <v>243</v>
      </c>
      <c r="D7" s="173" t="s">
        <v>159</v>
      </c>
      <c r="E7" s="177">
        <v>1575</v>
      </c>
      <c r="F7" s="174" t="s">
        <v>162</v>
      </c>
      <c r="G7" s="174" t="s">
        <v>186</v>
      </c>
      <c r="H7" s="174" t="s">
        <v>185</v>
      </c>
      <c r="I7" s="137"/>
      <c r="J7" s="154"/>
      <c r="K7" s="155"/>
      <c r="L7" s="154"/>
    </row>
    <row r="8" spans="1:12" s="187" customFormat="1" ht="24" customHeight="1" thickBot="1" x14ac:dyDescent="0.2">
      <c r="A8" s="188"/>
      <c r="B8" s="189"/>
      <c r="C8" s="190" t="s">
        <v>184</v>
      </c>
      <c r="D8" s="191"/>
      <c r="E8" s="192"/>
      <c r="F8" s="193"/>
      <c r="G8" s="194"/>
      <c r="H8" s="194"/>
      <c r="I8" s="195"/>
      <c r="J8" s="185"/>
      <c r="K8" s="186"/>
      <c r="L8" s="185"/>
    </row>
  </sheetData>
  <autoFilter ref="A3:I3">
    <sortState ref="A4:I18">
      <sortCondition ref="B3"/>
    </sortState>
  </autoFilter>
  <mergeCells count="2">
    <mergeCell ref="A1:I1"/>
    <mergeCell ref="A2:C2"/>
  </mergeCells>
  <phoneticPr fontId="5" type="noConversion"/>
  <pageMargins left="0.7" right="0.7" top="0.75" bottom="0.75" header="0.3" footer="0.3"/>
  <pageSetup paperSize="9" scale="8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M6"/>
  <sheetViews>
    <sheetView zoomScaleNormal="100" workbookViewId="0">
      <selection activeCell="C15" sqref="C15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35.33203125" style="12" bestFit="1" customWidth="1"/>
    <col min="4" max="4" width="10.88671875" style="12" customWidth="1"/>
    <col min="5" max="9" width="12.44140625" style="12" customWidth="1"/>
    <col min="10" max="10" width="17.44140625" style="4" customWidth="1"/>
    <col min="11" max="11" width="11.6640625" style="5" customWidth="1"/>
    <col min="12" max="12" width="11.33203125" style="4" bestFit="1" customWidth="1"/>
    <col min="13" max="16384" width="8.88671875" style="12"/>
  </cols>
  <sheetData>
    <row r="1" spans="1:13" ht="25.5" x14ac:dyDescent="0.15">
      <c r="A1" s="213" t="s">
        <v>170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</row>
    <row r="2" spans="1:13" ht="26.25" thickBot="1" x14ac:dyDescent="0.2">
      <c r="A2" s="214" t="s">
        <v>83</v>
      </c>
      <c r="B2" s="214"/>
      <c r="C2" s="214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7.75" customHeight="1" x14ac:dyDescent="0.15">
      <c r="A3" s="62" t="s">
        <v>84</v>
      </c>
      <c r="B3" s="63" t="s">
        <v>85</v>
      </c>
      <c r="C3" s="64" t="s">
        <v>104</v>
      </c>
      <c r="D3" s="64" t="s">
        <v>105</v>
      </c>
      <c r="E3" s="64" t="s">
        <v>87</v>
      </c>
      <c r="F3" s="63" t="s">
        <v>106</v>
      </c>
      <c r="G3" s="63" t="s">
        <v>107</v>
      </c>
      <c r="H3" s="63" t="s">
        <v>108</v>
      </c>
      <c r="I3" s="63" t="s">
        <v>109</v>
      </c>
      <c r="J3" s="64" t="s">
        <v>92</v>
      </c>
      <c r="K3" s="64" t="s">
        <v>93</v>
      </c>
      <c r="L3" s="64" t="s">
        <v>94</v>
      </c>
      <c r="M3" s="66" t="s">
        <v>110</v>
      </c>
    </row>
    <row r="4" spans="1:13" s="97" customFormat="1" ht="27.75" customHeight="1" x14ac:dyDescent="0.15">
      <c r="A4" s="179" t="s">
        <v>165</v>
      </c>
      <c r="B4" s="180" t="s">
        <v>171</v>
      </c>
      <c r="C4" s="181" t="s">
        <v>181</v>
      </c>
      <c r="D4" s="175" t="s">
        <v>182</v>
      </c>
      <c r="E4" s="175" t="s">
        <v>160</v>
      </c>
      <c r="F4" s="182">
        <v>6000</v>
      </c>
      <c r="G4" s="180" t="s">
        <v>161</v>
      </c>
      <c r="H4" s="180" t="s">
        <v>161</v>
      </c>
      <c r="I4" s="182">
        <v>6000</v>
      </c>
      <c r="J4" s="175" t="s">
        <v>166</v>
      </c>
      <c r="K4" s="175" t="s">
        <v>163</v>
      </c>
      <c r="L4" s="175" t="s">
        <v>164</v>
      </c>
      <c r="M4" s="96"/>
    </row>
    <row r="5" spans="1:13" s="97" customFormat="1" ht="27.75" customHeight="1" x14ac:dyDescent="0.15">
      <c r="A5" s="179"/>
      <c r="B5" s="180"/>
      <c r="C5" s="200" t="s">
        <v>183</v>
      </c>
      <c r="D5" s="174"/>
      <c r="E5" s="175"/>
      <c r="F5" s="183"/>
      <c r="G5" s="184"/>
      <c r="H5" s="184"/>
      <c r="I5" s="183"/>
      <c r="J5" s="175"/>
      <c r="K5" s="175"/>
      <c r="L5" s="175"/>
      <c r="M5" s="137"/>
    </row>
    <row r="6" spans="1:13" ht="27.75" customHeight="1" thickBot="1" x14ac:dyDescent="0.2">
      <c r="A6" s="81"/>
      <c r="B6" s="82"/>
      <c r="C6" s="199"/>
      <c r="D6" s="83"/>
      <c r="E6" s="83"/>
      <c r="F6" s="125"/>
      <c r="G6" s="82"/>
      <c r="H6" s="82"/>
      <c r="I6" s="125"/>
      <c r="J6" s="83"/>
      <c r="K6" s="83"/>
      <c r="L6" s="83"/>
      <c r="M6" s="84"/>
    </row>
  </sheetData>
  <mergeCells count="2">
    <mergeCell ref="A1:M1"/>
    <mergeCell ref="A2:C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E15" sqref="E15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12"/>
  </cols>
  <sheetData>
    <row r="1" spans="1:11" ht="25.5" x14ac:dyDescent="0.15">
      <c r="A1" s="216" t="s">
        <v>58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</row>
    <row r="2" spans="1:11" ht="26.25" thickBot="1" x14ac:dyDescent="0.2">
      <c r="A2" s="217" t="s">
        <v>57</v>
      </c>
      <c r="B2" s="217"/>
      <c r="C2" s="29"/>
      <c r="D2" s="29"/>
      <c r="E2" s="29"/>
      <c r="F2" s="48"/>
      <c r="G2" s="48"/>
      <c r="H2" s="48"/>
      <c r="I2" s="48"/>
      <c r="J2" s="218" t="s">
        <v>56</v>
      </c>
      <c r="K2" s="218"/>
    </row>
    <row r="3" spans="1:11" ht="22.5" customHeight="1" x14ac:dyDescent="0.15">
      <c r="A3" s="49" t="s">
        <v>55</v>
      </c>
      <c r="B3" s="43" t="s">
        <v>54</v>
      </c>
      <c r="C3" s="43" t="s">
        <v>53</v>
      </c>
      <c r="D3" s="43" t="s">
        <v>52</v>
      </c>
      <c r="E3" s="43" t="s">
        <v>51</v>
      </c>
      <c r="F3" s="43" t="s">
        <v>50</v>
      </c>
      <c r="G3" s="43" t="s">
        <v>49</v>
      </c>
      <c r="H3" s="43" t="s">
        <v>48</v>
      </c>
      <c r="I3" s="43" t="s">
        <v>47</v>
      </c>
      <c r="J3" s="43" t="s">
        <v>46</v>
      </c>
      <c r="K3" s="47" t="s">
        <v>45</v>
      </c>
    </row>
    <row r="4" spans="1:11" ht="42" customHeight="1" thickBot="1" x14ac:dyDescent="0.2">
      <c r="A4" s="50"/>
      <c r="B4" s="51" t="s">
        <v>124</v>
      </c>
      <c r="C4" s="52"/>
      <c r="D4" s="67"/>
      <c r="E4" s="68"/>
      <c r="F4" s="69"/>
      <c r="G4" s="70"/>
      <c r="H4" s="71"/>
      <c r="I4" s="71"/>
      <c r="J4" s="71"/>
      <c r="K4" s="72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D27" sqref="D27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12"/>
  </cols>
  <sheetData>
    <row r="1" spans="1:11" ht="25.5" x14ac:dyDescent="0.15">
      <c r="A1" s="216" t="s">
        <v>72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</row>
    <row r="2" spans="1:11" ht="26.25" thickBot="1" x14ac:dyDescent="0.2">
      <c r="A2" s="217" t="s">
        <v>71</v>
      </c>
      <c r="B2" s="217"/>
      <c r="C2" s="29"/>
      <c r="D2" s="29"/>
      <c r="E2" s="29"/>
      <c r="F2" s="48"/>
      <c r="G2" s="48"/>
      <c r="H2" s="48"/>
      <c r="I2" s="48"/>
      <c r="J2" s="218" t="s">
        <v>70</v>
      </c>
      <c r="K2" s="218"/>
    </row>
    <row r="3" spans="1:11" ht="22.5" customHeight="1" x14ac:dyDescent="0.15">
      <c r="A3" s="49" t="s">
        <v>69</v>
      </c>
      <c r="B3" s="43" t="s">
        <v>68</v>
      </c>
      <c r="C3" s="43" t="s">
        <v>67</v>
      </c>
      <c r="D3" s="43" t="s">
        <v>66</v>
      </c>
      <c r="E3" s="43" t="s">
        <v>65</v>
      </c>
      <c r="F3" s="43" t="s">
        <v>64</v>
      </c>
      <c r="G3" s="43" t="s">
        <v>63</v>
      </c>
      <c r="H3" s="43" t="s">
        <v>62</v>
      </c>
      <c r="I3" s="43" t="s">
        <v>61</v>
      </c>
      <c r="J3" s="43" t="s">
        <v>60</v>
      </c>
      <c r="K3" s="47" t="s">
        <v>59</v>
      </c>
    </row>
    <row r="4" spans="1:11" ht="47.25" customHeight="1" thickBot="1" x14ac:dyDescent="0.2">
      <c r="A4" s="50"/>
      <c r="B4" s="51" t="s">
        <v>122</v>
      </c>
      <c r="C4" s="52"/>
      <c r="D4" s="53"/>
      <c r="E4" s="54"/>
      <c r="F4" s="54"/>
      <c r="G4" s="55"/>
      <c r="H4" s="55"/>
      <c r="I4" s="52"/>
      <c r="J4" s="56"/>
      <c r="K4" s="57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16" sqref="A16"/>
    </sheetView>
  </sheetViews>
  <sheetFormatPr defaultRowHeight="13.5" x14ac:dyDescent="0.15"/>
  <cols>
    <col min="1" max="1" width="4.21875" style="12" customWidth="1"/>
    <col min="2" max="2" width="24.44140625" style="11" customWidth="1"/>
    <col min="3" max="3" width="18.21875" style="1" bestFit="1" customWidth="1"/>
    <col min="4" max="4" width="12.109375" style="9" bestFit="1" customWidth="1"/>
    <col min="5" max="9" width="11.44140625" style="10" bestFit="1" customWidth="1"/>
    <col min="10" max="10" width="8" style="1" customWidth="1"/>
  </cols>
  <sheetData>
    <row r="1" spans="1:10" ht="25.5" x14ac:dyDescent="0.15">
      <c r="B1" s="216" t="s">
        <v>189</v>
      </c>
      <c r="C1" s="216"/>
      <c r="D1" s="216"/>
      <c r="E1" s="216"/>
      <c r="F1" s="216"/>
      <c r="G1" s="216"/>
      <c r="H1" s="216"/>
      <c r="I1" s="216"/>
      <c r="J1" s="216"/>
    </row>
    <row r="2" spans="1:10" ht="25.5" customHeight="1" thickBot="1" x14ac:dyDescent="0.2">
      <c r="A2" s="219" t="s">
        <v>20</v>
      </c>
      <c r="B2" s="219"/>
      <c r="C2" s="31"/>
      <c r="D2" s="32"/>
      <c r="E2" s="33"/>
      <c r="F2" s="33"/>
      <c r="G2" s="34"/>
      <c r="H2" s="34"/>
      <c r="I2" s="218" t="s">
        <v>0</v>
      </c>
      <c r="J2" s="218"/>
    </row>
    <row r="3" spans="1:10" ht="30" customHeight="1" x14ac:dyDescent="0.15">
      <c r="A3" s="37" t="s">
        <v>111</v>
      </c>
      <c r="B3" s="42" t="s">
        <v>2</v>
      </c>
      <c r="C3" s="43" t="s">
        <v>9</v>
      </c>
      <c r="D3" s="44" t="s">
        <v>3</v>
      </c>
      <c r="E3" s="45" t="s">
        <v>4</v>
      </c>
      <c r="F3" s="45" t="s">
        <v>5</v>
      </c>
      <c r="G3" s="45" t="s">
        <v>6</v>
      </c>
      <c r="H3" s="46" t="s">
        <v>10</v>
      </c>
      <c r="I3" s="45" t="s">
        <v>8</v>
      </c>
      <c r="J3" s="47" t="s">
        <v>7</v>
      </c>
    </row>
    <row r="4" spans="1:10" s="93" customFormat="1" ht="30" customHeight="1" x14ac:dyDescent="0.15">
      <c r="A4" s="87">
        <v>1</v>
      </c>
      <c r="B4" s="161" t="s">
        <v>135</v>
      </c>
      <c r="C4" s="159" t="s">
        <v>136</v>
      </c>
      <c r="D4" s="150">
        <v>6600000</v>
      </c>
      <c r="E4" s="149">
        <v>44917</v>
      </c>
      <c r="F4" s="149">
        <v>44927</v>
      </c>
      <c r="G4" s="149">
        <v>45291</v>
      </c>
      <c r="H4" s="149">
        <v>45230</v>
      </c>
      <c r="I4" s="149">
        <v>45231</v>
      </c>
      <c r="J4" s="94"/>
    </row>
    <row r="5" spans="1:10" s="93" customFormat="1" ht="30" customHeight="1" x14ac:dyDescent="0.15">
      <c r="A5" s="87">
        <v>2</v>
      </c>
      <c r="B5" s="161" t="s">
        <v>137</v>
      </c>
      <c r="C5" s="159" t="s">
        <v>138</v>
      </c>
      <c r="D5" s="150">
        <v>3310200</v>
      </c>
      <c r="E5" s="149">
        <v>44917</v>
      </c>
      <c r="F5" s="149">
        <v>44927</v>
      </c>
      <c r="G5" s="149">
        <v>45291</v>
      </c>
      <c r="H5" s="149">
        <v>45230</v>
      </c>
      <c r="I5" s="149">
        <v>45231</v>
      </c>
      <c r="J5" s="94"/>
    </row>
    <row r="6" spans="1:10" s="93" customFormat="1" ht="30" customHeight="1" x14ac:dyDescent="0.15">
      <c r="A6" s="87">
        <v>3</v>
      </c>
      <c r="B6" s="161" t="s">
        <v>139</v>
      </c>
      <c r="C6" s="159" t="s">
        <v>138</v>
      </c>
      <c r="D6" s="150">
        <v>7101600</v>
      </c>
      <c r="E6" s="149">
        <v>44917</v>
      </c>
      <c r="F6" s="149">
        <v>44927</v>
      </c>
      <c r="G6" s="149">
        <v>45291</v>
      </c>
      <c r="H6" s="149">
        <v>45230</v>
      </c>
      <c r="I6" s="149">
        <v>45231</v>
      </c>
      <c r="J6" s="94"/>
    </row>
    <row r="7" spans="1:10" s="93" customFormat="1" ht="30" customHeight="1" x14ac:dyDescent="0.15">
      <c r="A7" s="87">
        <v>4</v>
      </c>
      <c r="B7" s="161" t="s">
        <v>140</v>
      </c>
      <c r="C7" s="158" t="s">
        <v>134</v>
      </c>
      <c r="D7" s="148">
        <v>3240000</v>
      </c>
      <c r="E7" s="149">
        <v>44921</v>
      </c>
      <c r="F7" s="149">
        <v>44927</v>
      </c>
      <c r="G7" s="149">
        <v>45291</v>
      </c>
      <c r="H7" s="149">
        <v>45230</v>
      </c>
      <c r="I7" s="149">
        <v>45231</v>
      </c>
      <c r="J7" s="94"/>
    </row>
    <row r="8" spans="1:10" s="93" customFormat="1" ht="30" customHeight="1" x14ac:dyDescent="0.15">
      <c r="A8" s="87">
        <v>5</v>
      </c>
      <c r="B8" s="161" t="s">
        <v>141</v>
      </c>
      <c r="C8" s="158" t="s">
        <v>134</v>
      </c>
      <c r="D8" s="148">
        <v>1200000</v>
      </c>
      <c r="E8" s="149">
        <v>44921</v>
      </c>
      <c r="F8" s="149">
        <v>44927</v>
      </c>
      <c r="G8" s="149">
        <v>45291</v>
      </c>
      <c r="H8" s="149">
        <v>45230</v>
      </c>
      <c r="I8" s="149">
        <v>45231</v>
      </c>
      <c r="J8" s="94"/>
    </row>
    <row r="9" spans="1:10" s="93" customFormat="1" ht="30" customHeight="1" x14ac:dyDescent="0.15">
      <c r="A9" s="87">
        <v>6</v>
      </c>
      <c r="B9" s="161" t="s">
        <v>142</v>
      </c>
      <c r="C9" s="159" t="s">
        <v>143</v>
      </c>
      <c r="D9" s="150">
        <v>2772000</v>
      </c>
      <c r="E9" s="149">
        <v>44923</v>
      </c>
      <c r="F9" s="149">
        <v>44927</v>
      </c>
      <c r="G9" s="149">
        <v>45291</v>
      </c>
      <c r="H9" s="149">
        <v>45230</v>
      </c>
      <c r="I9" s="149">
        <v>45231</v>
      </c>
      <c r="J9" s="94"/>
    </row>
    <row r="10" spans="1:10" s="93" customFormat="1" ht="30" customHeight="1" x14ac:dyDescent="0.15">
      <c r="A10" s="87">
        <v>7</v>
      </c>
      <c r="B10" s="161" t="s">
        <v>144</v>
      </c>
      <c r="C10" s="158" t="s">
        <v>145</v>
      </c>
      <c r="D10" s="148">
        <v>2772000</v>
      </c>
      <c r="E10" s="149">
        <v>44923</v>
      </c>
      <c r="F10" s="149">
        <v>44927</v>
      </c>
      <c r="G10" s="149">
        <v>45291</v>
      </c>
      <c r="H10" s="149">
        <v>45230</v>
      </c>
      <c r="I10" s="149">
        <v>45231</v>
      </c>
      <c r="J10" s="94"/>
    </row>
    <row r="11" spans="1:10" s="93" customFormat="1" ht="30" customHeight="1" x14ac:dyDescent="0.15">
      <c r="A11" s="87">
        <v>8</v>
      </c>
      <c r="B11" s="161" t="s">
        <v>146</v>
      </c>
      <c r="C11" s="159" t="s">
        <v>147</v>
      </c>
      <c r="D11" s="150">
        <v>11926560</v>
      </c>
      <c r="E11" s="149">
        <v>44917</v>
      </c>
      <c r="F11" s="149">
        <v>44927</v>
      </c>
      <c r="G11" s="149">
        <v>45291</v>
      </c>
      <c r="H11" s="149">
        <v>45230</v>
      </c>
      <c r="I11" s="149">
        <v>45231</v>
      </c>
      <c r="J11" s="94"/>
    </row>
    <row r="12" spans="1:10" s="93" customFormat="1" ht="30" customHeight="1" x14ac:dyDescent="0.15">
      <c r="A12" s="87">
        <v>9</v>
      </c>
      <c r="B12" s="161" t="s">
        <v>187</v>
      </c>
      <c r="C12" s="159" t="s">
        <v>188</v>
      </c>
      <c r="D12" s="150">
        <v>3720000</v>
      </c>
      <c r="E12" s="149">
        <v>44921</v>
      </c>
      <c r="F12" s="149">
        <v>44927</v>
      </c>
      <c r="G12" s="149">
        <v>45291</v>
      </c>
      <c r="H12" s="149">
        <v>45214</v>
      </c>
      <c r="I12" s="149">
        <v>45215</v>
      </c>
      <c r="J12" s="94"/>
    </row>
    <row r="13" spans="1:10" s="93" customFormat="1" ht="30" customHeight="1" x14ac:dyDescent="0.15">
      <c r="A13" s="87">
        <v>10</v>
      </c>
      <c r="B13" s="162" t="s">
        <v>148</v>
      </c>
      <c r="C13" s="158" t="s">
        <v>149</v>
      </c>
      <c r="D13" s="148">
        <v>2640000</v>
      </c>
      <c r="E13" s="149">
        <v>44921</v>
      </c>
      <c r="F13" s="149">
        <v>44927</v>
      </c>
      <c r="G13" s="149">
        <v>45291</v>
      </c>
      <c r="H13" s="149">
        <v>45230</v>
      </c>
      <c r="I13" s="149">
        <v>45231</v>
      </c>
      <c r="J13" s="94"/>
    </row>
    <row r="14" spans="1:10" s="93" customFormat="1" ht="30" customHeight="1" x14ac:dyDescent="0.15">
      <c r="A14" s="87">
        <v>11</v>
      </c>
      <c r="B14" s="162" t="s">
        <v>150</v>
      </c>
      <c r="C14" s="158" t="s">
        <v>151</v>
      </c>
      <c r="D14" s="148">
        <v>914222400</v>
      </c>
      <c r="E14" s="149">
        <v>44916</v>
      </c>
      <c r="F14" s="149">
        <v>44927</v>
      </c>
      <c r="G14" s="149">
        <v>45291</v>
      </c>
      <c r="H14" s="149">
        <v>45230</v>
      </c>
      <c r="I14" s="149">
        <v>45231</v>
      </c>
      <c r="J14" s="94"/>
    </row>
    <row r="15" spans="1:10" s="12" customFormat="1" ht="30" customHeight="1" x14ac:dyDescent="0.15">
      <c r="A15" s="87">
        <v>12</v>
      </c>
      <c r="B15" s="162" t="s">
        <v>152</v>
      </c>
      <c r="C15" s="158" t="s">
        <v>153</v>
      </c>
      <c r="D15" s="148">
        <v>55200000</v>
      </c>
      <c r="E15" s="149">
        <v>44923</v>
      </c>
      <c r="F15" s="149">
        <v>44928</v>
      </c>
      <c r="G15" s="149">
        <v>45289</v>
      </c>
      <c r="H15" s="149">
        <v>45230</v>
      </c>
      <c r="I15" s="149">
        <v>45231</v>
      </c>
      <c r="J15" s="94"/>
    </row>
    <row r="16" spans="1:10" s="12" customFormat="1" ht="30" customHeight="1" thickBot="1" x14ac:dyDescent="0.2">
      <c r="A16" s="207">
        <v>13</v>
      </c>
      <c r="B16" s="168" t="s">
        <v>154</v>
      </c>
      <c r="C16" s="169" t="s">
        <v>125</v>
      </c>
      <c r="D16" s="151">
        <v>24200000</v>
      </c>
      <c r="E16" s="152">
        <v>44956</v>
      </c>
      <c r="F16" s="152">
        <v>44958</v>
      </c>
      <c r="G16" s="152">
        <v>45289</v>
      </c>
      <c r="H16" s="91">
        <v>45230</v>
      </c>
      <c r="I16" s="91">
        <v>45231</v>
      </c>
      <c r="J16" s="95"/>
    </row>
  </sheetData>
  <mergeCells count="3">
    <mergeCell ref="B1:J1"/>
    <mergeCell ref="I2:J2"/>
    <mergeCell ref="A2:B2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opLeftCell="B1" zoomScale="115" zoomScaleNormal="115" workbookViewId="0">
      <selection activeCell="I12" sqref="I12"/>
    </sheetView>
  </sheetViews>
  <sheetFormatPr defaultRowHeight="13.5" x14ac:dyDescent="0.15"/>
  <cols>
    <col min="1" max="1" width="4" style="13" bestFit="1" customWidth="1"/>
    <col min="2" max="2" width="15.109375" style="15" bestFit="1" customWidth="1"/>
    <col min="3" max="3" width="28.77734375" style="16" customWidth="1"/>
    <col min="4" max="4" width="13.33203125" style="15" customWidth="1"/>
    <col min="5" max="5" width="11.5546875" style="17" bestFit="1" customWidth="1"/>
    <col min="6" max="6" width="9.5546875" style="14" customWidth="1"/>
    <col min="7" max="7" width="11.109375" style="14" bestFit="1" customWidth="1"/>
    <col min="8" max="8" width="10.33203125" style="14" customWidth="1"/>
    <col min="9" max="9" width="12" style="14" customWidth="1"/>
    <col min="10" max="10" width="17.33203125" style="3" customWidth="1"/>
    <col min="11" max="11" width="11.5546875" style="13" bestFit="1" customWidth="1"/>
    <col min="12" max="12" width="9.88671875" style="13" bestFit="1" customWidth="1"/>
    <col min="13" max="16384" width="8.88671875" style="13"/>
  </cols>
  <sheetData>
    <row r="1" spans="1:12" ht="25.5" x14ac:dyDescent="0.15">
      <c r="B1" s="220" t="s">
        <v>192</v>
      </c>
      <c r="C1" s="220"/>
      <c r="D1" s="220"/>
      <c r="E1" s="220"/>
      <c r="F1" s="220"/>
      <c r="G1" s="220"/>
      <c r="H1" s="220"/>
      <c r="I1" s="220"/>
      <c r="J1" s="220"/>
    </row>
    <row r="2" spans="1:12" ht="26.25" thickBot="1" x14ac:dyDescent="0.2">
      <c r="B2" s="221" t="s">
        <v>21</v>
      </c>
      <c r="C2" s="221"/>
      <c r="D2" s="30"/>
      <c r="E2" s="35"/>
      <c r="F2" s="35"/>
      <c r="G2" s="35"/>
      <c r="H2" s="35"/>
      <c r="I2" s="35"/>
      <c r="J2" s="36" t="s">
        <v>16</v>
      </c>
    </row>
    <row r="3" spans="1:12" ht="24.75" customHeight="1" x14ac:dyDescent="0.15">
      <c r="A3" s="208" t="s">
        <v>111</v>
      </c>
      <c r="B3" s="210" t="s">
        <v>1</v>
      </c>
      <c r="C3" s="38" t="s">
        <v>2</v>
      </c>
      <c r="D3" s="39" t="s">
        <v>11</v>
      </c>
      <c r="E3" s="40" t="s">
        <v>12</v>
      </c>
      <c r="F3" s="40" t="s">
        <v>17</v>
      </c>
      <c r="G3" s="40" t="s">
        <v>13</v>
      </c>
      <c r="H3" s="40" t="s">
        <v>14</v>
      </c>
      <c r="I3" s="40" t="s">
        <v>15</v>
      </c>
      <c r="J3" s="41" t="s">
        <v>18</v>
      </c>
    </row>
    <row r="4" spans="1:12" s="101" customFormat="1" ht="24.75" customHeight="1" x14ac:dyDescent="0.15">
      <c r="A4" s="209">
        <v>1</v>
      </c>
      <c r="B4" s="211" t="s">
        <v>21</v>
      </c>
      <c r="C4" s="161" t="s">
        <v>135</v>
      </c>
      <c r="D4" s="159" t="s">
        <v>136</v>
      </c>
      <c r="E4" s="160">
        <v>6600000</v>
      </c>
      <c r="F4" s="163"/>
      <c r="G4" s="163">
        <v>550000</v>
      </c>
      <c r="H4" s="100"/>
      <c r="I4" s="100">
        <f>G4</f>
        <v>550000</v>
      </c>
      <c r="J4" s="164" t="s">
        <v>191</v>
      </c>
    </row>
    <row r="5" spans="1:12" s="101" customFormat="1" ht="24.75" customHeight="1" x14ac:dyDescent="0.15">
      <c r="A5" s="209">
        <v>2</v>
      </c>
      <c r="B5" s="211" t="s">
        <v>21</v>
      </c>
      <c r="C5" s="161" t="s">
        <v>137</v>
      </c>
      <c r="D5" s="159" t="s">
        <v>138</v>
      </c>
      <c r="E5" s="160">
        <v>3310200</v>
      </c>
      <c r="F5" s="163"/>
      <c r="G5" s="163">
        <v>236610</v>
      </c>
      <c r="H5" s="100"/>
      <c r="I5" s="100">
        <f>G5</f>
        <v>236610</v>
      </c>
      <c r="J5" s="164" t="s">
        <v>191</v>
      </c>
    </row>
    <row r="6" spans="1:12" s="101" customFormat="1" ht="24.75" customHeight="1" x14ac:dyDescent="0.15">
      <c r="A6" s="209">
        <v>3</v>
      </c>
      <c r="B6" s="211" t="s">
        <v>21</v>
      </c>
      <c r="C6" s="161" t="s">
        <v>139</v>
      </c>
      <c r="D6" s="159" t="s">
        <v>138</v>
      </c>
      <c r="E6" s="160">
        <v>7101600</v>
      </c>
      <c r="F6" s="163"/>
      <c r="G6" s="163">
        <v>591800</v>
      </c>
      <c r="H6" s="100"/>
      <c r="I6" s="100">
        <f>G6</f>
        <v>591800</v>
      </c>
      <c r="J6" s="164" t="s">
        <v>191</v>
      </c>
    </row>
    <row r="7" spans="1:12" s="101" customFormat="1" ht="24.75" customHeight="1" x14ac:dyDescent="0.15">
      <c r="A7" s="209">
        <v>4</v>
      </c>
      <c r="B7" s="211" t="s">
        <v>21</v>
      </c>
      <c r="C7" s="161" t="s">
        <v>140</v>
      </c>
      <c r="D7" s="158" t="s">
        <v>134</v>
      </c>
      <c r="E7" s="157">
        <v>3240000</v>
      </c>
      <c r="F7" s="163"/>
      <c r="G7" s="163">
        <v>270000</v>
      </c>
      <c r="H7" s="100"/>
      <c r="I7" s="100">
        <f t="shared" ref="I7:I13" si="0">G7</f>
        <v>270000</v>
      </c>
      <c r="J7" s="164" t="s">
        <v>191</v>
      </c>
    </row>
    <row r="8" spans="1:12" s="101" customFormat="1" ht="24.75" customHeight="1" x14ac:dyDescent="0.15">
      <c r="A8" s="209">
        <v>5</v>
      </c>
      <c r="B8" s="211" t="s">
        <v>21</v>
      </c>
      <c r="C8" s="161" t="s">
        <v>141</v>
      </c>
      <c r="D8" s="158" t="s">
        <v>134</v>
      </c>
      <c r="E8" s="157">
        <v>1200000</v>
      </c>
      <c r="F8" s="163"/>
      <c r="G8" s="163">
        <v>100000</v>
      </c>
      <c r="H8" s="100"/>
      <c r="I8" s="100">
        <f t="shared" si="0"/>
        <v>100000</v>
      </c>
      <c r="J8" s="164" t="s">
        <v>191</v>
      </c>
    </row>
    <row r="9" spans="1:12" s="101" customFormat="1" ht="24.75" customHeight="1" x14ac:dyDescent="0.15">
      <c r="A9" s="209">
        <v>6</v>
      </c>
      <c r="B9" s="211" t="s">
        <v>21</v>
      </c>
      <c r="C9" s="161" t="s">
        <v>142</v>
      </c>
      <c r="D9" s="159" t="s">
        <v>143</v>
      </c>
      <c r="E9" s="160">
        <v>2772000</v>
      </c>
      <c r="F9" s="163"/>
      <c r="G9" s="163">
        <v>231000</v>
      </c>
      <c r="H9" s="100"/>
      <c r="I9" s="100">
        <f t="shared" si="0"/>
        <v>231000</v>
      </c>
      <c r="J9" s="164" t="s">
        <v>191</v>
      </c>
    </row>
    <row r="10" spans="1:12" s="101" customFormat="1" ht="24.75" customHeight="1" x14ac:dyDescent="0.15">
      <c r="A10" s="209">
        <v>7</v>
      </c>
      <c r="B10" s="211" t="s">
        <v>21</v>
      </c>
      <c r="C10" s="161" t="s">
        <v>144</v>
      </c>
      <c r="D10" s="158" t="s">
        <v>145</v>
      </c>
      <c r="E10" s="157">
        <v>2772000</v>
      </c>
      <c r="F10" s="163"/>
      <c r="G10" s="163">
        <v>231000</v>
      </c>
      <c r="H10" s="100"/>
      <c r="I10" s="100">
        <f t="shared" si="0"/>
        <v>231000</v>
      </c>
      <c r="J10" s="164" t="s">
        <v>191</v>
      </c>
      <c r="L10" s="102"/>
    </row>
    <row r="11" spans="1:12" s="101" customFormat="1" ht="24.75" customHeight="1" x14ac:dyDescent="0.15">
      <c r="A11" s="209">
        <v>8</v>
      </c>
      <c r="B11" s="211" t="s">
        <v>21</v>
      </c>
      <c r="C11" s="161" t="s">
        <v>146</v>
      </c>
      <c r="D11" s="159" t="s">
        <v>147</v>
      </c>
      <c r="E11" s="160">
        <v>11926560</v>
      </c>
      <c r="F11" s="163"/>
      <c r="G11" s="163">
        <v>993880</v>
      </c>
      <c r="H11" s="100"/>
      <c r="I11" s="100">
        <f t="shared" si="0"/>
        <v>993880</v>
      </c>
      <c r="J11" s="164" t="s">
        <v>191</v>
      </c>
    </row>
    <row r="12" spans="1:12" s="101" customFormat="1" ht="24.75" customHeight="1" x14ac:dyDescent="0.15">
      <c r="A12" s="209">
        <v>9</v>
      </c>
      <c r="B12" s="211" t="s">
        <v>21</v>
      </c>
      <c r="C12" s="161" t="s">
        <v>187</v>
      </c>
      <c r="D12" s="159" t="s">
        <v>188</v>
      </c>
      <c r="E12" s="150">
        <v>3720000</v>
      </c>
      <c r="F12" s="163"/>
      <c r="G12" s="163">
        <v>620000</v>
      </c>
      <c r="H12" s="100"/>
      <c r="I12" s="100">
        <f t="shared" si="0"/>
        <v>620000</v>
      </c>
      <c r="J12" s="164" t="s">
        <v>190</v>
      </c>
    </row>
    <row r="13" spans="1:12" s="101" customFormat="1" ht="24.75" customHeight="1" x14ac:dyDescent="0.15">
      <c r="A13" s="209">
        <v>10</v>
      </c>
      <c r="B13" s="211" t="s">
        <v>21</v>
      </c>
      <c r="C13" s="162" t="s">
        <v>148</v>
      </c>
      <c r="D13" s="158" t="s">
        <v>149</v>
      </c>
      <c r="E13" s="157">
        <v>2640000</v>
      </c>
      <c r="F13" s="163"/>
      <c r="G13" s="163">
        <v>220000</v>
      </c>
      <c r="H13" s="100"/>
      <c r="I13" s="100">
        <f t="shared" si="0"/>
        <v>220000</v>
      </c>
      <c r="J13" s="164" t="s">
        <v>191</v>
      </c>
    </row>
    <row r="14" spans="1:12" s="101" customFormat="1" ht="24.75" customHeight="1" x14ac:dyDescent="0.15">
      <c r="A14" s="209">
        <v>11</v>
      </c>
      <c r="B14" s="211" t="s">
        <v>155</v>
      </c>
      <c r="C14" s="162" t="s">
        <v>150</v>
      </c>
      <c r="D14" s="158" t="s">
        <v>151</v>
      </c>
      <c r="E14" s="157">
        <v>914222400</v>
      </c>
      <c r="F14" s="163"/>
      <c r="G14" s="163">
        <v>69562230</v>
      </c>
      <c r="H14" s="100"/>
      <c r="I14" s="100">
        <f>G14</f>
        <v>69562230</v>
      </c>
      <c r="J14" s="164" t="s">
        <v>191</v>
      </c>
    </row>
    <row r="15" spans="1:12" s="101" customFormat="1" ht="24.75" customHeight="1" x14ac:dyDescent="0.15">
      <c r="A15" s="209">
        <v>12</v>
      </c>
      <c r="B15" s="211" t="s">
        <v>156</v>
      </c>
      <c r="C15" s="162" t="s">
        <v>157</v>
      </c>
      <c r="D15" s="158" t="s">
        <v>153</v>
      </c>
      <c r="E15" s="157">
        <v>55200000</v>
      </c>
      <c r="F15" s="163"/>
      <c r="G15" s="163">
        <v>3648000</v>
      </c>
      <c r="H15" s="100"/>
      <c r="I15" s="100">
        <f>G15</f>
        <v>3648000</v>
      </c>
      <c r="J15" s="164" t="s">
        <v>191</v>
      </c>
    </row>
    <row r="16" spans="1:12" s="101" customFormat="1" ht="24.75" customHeight="1" thickBot="1" x14ac:dyDescent="0.2">
      <c r="A16" s="209">
        <v>13</v>
      </c>
      <c r="B16" s="212" t="s">
        <v>156</v>
      </c>
      <c r="C16" s="168" t="s">
        <v>154</v>
      </c>
      <c r="D16" s="169" t="s">
        <v>125</v>
      </c>
      <c r="E16" s="170">
        <v>24200000</v>
      </c>
      <c r="F16" s="171"/>
      <c r="G16" s="171">
        <v>2090000</v>
      </c>
      <c r="H16" s="103"/>
      <c r="I16" s="103">
        <f>G16</f>
        <v>2090000</v>
      </c>
      <c r="J16" s="136" t="s">
        <v>191</v>
      </c>
    </row>
    <row r="17" spans="2:4" x14ac:dyDescent="0.15">
      <c r="B17" s="98"/>
      <c r="C17" s="99"/>
      <c r="D17" s="98"/>
    </row>
  </sheetData>
  <mergeCells count="2">
    <mergeCell ref="B1:J1"/>
    <mergeCell ref="B2:C2"/>
  </mergeCells>
  <phoneticPr fontId="5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zoomScaleNormal="100" workbookViewId="0">
      <selection activeCell="A59" sqref="A59:A65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12"/>
  </cols>
  <sheetData>
    <row r="1" spans="1:5" ht="35.1" customHeight="1" x14ac:dyDescent="0.15">
      <c r="A1" s="216" t="s">
        <v>193</v>
      </c>
      <c r="B1" s="216"/>
      <c r="C1" s="216"/>
      <c r="D1" s="216"/>
      <c r="E1" s="216"/>
    </row>
    <row r="2" spans="1:5" ht="26.25" thickBot="1" x14ac:dyDescent="0.2">
      <c r="A2" s="105" t="s">
        <v>33</v>
      </c>
      <c r="B2" s="105"/>
      <c r="C2" s="104"/>
      <c r="D2" s="104"/>
      <c r="E2" s="106" t="s">
        <v>32</v>
      </c>
    </row>
    <row r="3" spans="1:5" ht="21" customHeight="1" x14ac:dyDescent="0.15">
      <c r="A3" s="228" t="s">
        <v>31</v>
      </c>
      <c r="B3" s="114" t="s">
        <v>30</v>
      </c>
      <c r="C3" s="231" t="s">
        <v>194</v>
      </c>
      <c r="D3" s="226"/>
      <c r="E3" s="227"/>
    </row>
    <row r="4" spans="1:5" ht="21" customHeight="1" x14ac:dyDescent="0.15">
      <c r="A4" s="229"/>
      <c r="B4" s="28" t="s">
        <v>29</v>
      </c>
      <c r="C4" s="119">
        <v>21450000</v>
      </c>
      <c r="D4" s="28" t="s">
        <v>112</v>
      </c>
      <c r="E4" s="121">
        <v>19870000</v>
      </c>
    </row>
    <row r="5" spans="1:5" ht="21" customHeight="1" x14ac:dyDescent="0.15">
      <c r="A5" s="229"/>
      <c r="B5" s="28" t="s">
        <v>28</v>
      </c>
      <c r="C5" s="92">
        <f>E4/C4</f>
        <v>0.92634032634032637</v>
      </c>
      <c r="D5" s="28" t="s">
        <v>27</v>
      </c>
      <c r="E5" s="115">
        <f>E4</f>
        <v>19870000</v>
      </c>
    </row>
    <row r="6" spans="1:5" ht="21" customHeight="1" x14ac:dyDescent="0.15">
      <c r="A6" s="229"/>
      <c r="B6" s="28" t="s">
        <v>26</v>
      </c>
      <c r="C6" s="156" t="s">
        <v>195</v>
      </c>
      <c r="D6" s="28" t="s">
        <v>113</v>
      </c>
      <c r="E6" s="156" t="s">
        <v>196</v>
      </c>
    </row>
    <row r="7" spans="1:5" ht="21" customHeight="1" x14ac:dyDescent="0.15">
      <c r="A7" s="229"/>
      <c r="B7" s="28" t="s">
        <v>25</v>
      </c>
      <c r="C7" s="19" t="s">
        <v>128</v>
      </c>
      <c r="D7" s="28" t="s">
        <v>114</v>
      </c>
      <c r="E7" s="165" t="s">
        <v>197</v>
      </c>
    </row>
    <row r="8" spans="1:5" ht="21" customHeight="1" x14ac:dyDescent="0.15">
      <c r="A8" s="229"/>
      <c r="B8" s="28" t="s">
        <v>24</v>
      </c>
      <c r="C8" s="19" t="s">
        <v>129</v>
      </c>
      <c r="D8" s="28" t="s">
        <v>23</v>
      </c>
      <c r="E8" s="166" t="s">
        <v>198</v>
      </c>
    </row>
    <row r="9" spans="1:5" ht="21" customHeight="1" thickBot="1" x14ac:dyDescent="0.2">
      <c r="A9" s="230"/>
      <c r="B9" s="117" t="s">
        <v>22</v>
      </c>
      <c r="C9" s="118" t="s">
        <v>130</v>
      </c>
      <c r="D9" s="117" t="s">
        <v>121</v>
      </c>
      <c r="E9" s="146" t="s">
        <v>199</v>
      </c>
    </row>
    <row r="10" spans="1:5" ht="14.25" thickBot="1" x14ac:dyDescent="0.2"/>
    <row r="11" spans="1:5" ht="21" customHeight="1" x14ac:dyDescent="0.15">
      <c r="A11" s="222" t="s">
        <v>31</v>
      </c>
      <c r="B11" s="122" t="s">
        <v>30</v>
      </c>
      <c r="C11" s="225" t="s">
        <v>201</v>
      </c>
      <c r="D11" s="226"/>
      <c r="E11" s="227"/>
    </row>
    <row r="12" spans="1:5" ht="21" customHeight="1" x14ac:dyDescent="0.15">
      <c r="A12" s="223"/>
      <c r="B12" s="123" t="s">
        <v>29</v>
      </c>
      <c r="C12" s="119">
        <v>550000</v>
      </c>
      <c r="D12" s="28" t="s">
        <v>112</v>
      </c>
      <c r="E12" s="196">
        <v>550000</v>
      </c>
    </row>
    <row r="13" spans="1:5" ht="21" customHeight="1" x14ac:dyDescent="0.15">
      <c r="A13" s="223"/>
      <c r="B13" s="123" t="s">
        <v>28</v>
      </c>
      <c r="C13" s="92">
        <f>E12/C12</f>
        <v>1</v>
      </c>
      <c r="D13" s="28" t="s">
        <v>27</v>
      </c>
      <c r="E13" s="115">
        <f>E12</f>
        <v>550000</v>
      </c>
    </row>
    <row r="14" spans="1:5" ht="21" customHeight="1" x14ac:dyDescent="0.15">
      <c r="A14" s="223"/>
      <c r="B14" s="123" t="s">
        <v>26</v>
      </c>
      <c r="C14" s="156" t="s">
        <v>202</v>
      </c>
      <c r="D14" s="28" t="s">
        <v>113</v>
      </c>
      <c r="E14" s="165" t="s">
        <v>203</v>
      </c>
    </row>
    <row r="15" spans="1:5" ht="21" customHeight="1" x14ac:dyDescent="0.15">
      <c r="A15" s="223"/>
      <c r="B15" s="123" t="s">
        <v>25</v>
      </c>
      <c r="C15" s="19" t="s">
        <v>133</v>
      </c>
      <c r="D15" s="28" t="s">
        <v>114</v>
      </c>
      <c r="E15" s="165" t="s">
        <v>204</v>
      </c>
    </row>
    <row r="16" spans="1:5" ht="21" customHeight="1" x14ac:dyDescent="0.15">
      <c r="A16" s="223"/>
      <c r="B16" s="123" t="s">
        <v>24</v>
      </c>
      <c r="C16" s="19" t="s">
        <v>129</v>
      </c>
      <c r="D16" s="28" t="s">
        <v>23</v>
      </c>
      <c r="E16" s="166" t="s">
        <v>205</v>
      </c>
    </row>
    <row r="17" spans="1:5" ht="21" customHeight="1" thickBot="1" x14ac:dyDescent="0.2">
      <c r="A17" s="224"/>
      <c r="B17" s="124" t="s">
        <v>22</v>
      </c>
      <c r="C17" s="118" t="s">
        <v>130</v>
      </c>
      <c r="D17" s="117" t="s">
        <v>121</v>
      </c>
      <c r="E17" s="120" t="s">
        <v>200</v>
      </c>
    </row>
    <row r="18" spans="1:5" ht="14.25" thickBot="1" x14ac:dyDescent="0.2"/>
    <row r="19" spans="1:5" ht="21" customHeight="1" x14ac:dyDescent="0.15">
      <c r="A19" s="222" t="s">
        <v>31</v>
      </c>
      <c r="B19" s="122" t="s">
        <v>30</v>
      </c>
      <c r="C19" s="225" t="s">
        <v>206</v>
      </c>
      <c r="D19" s="226"/>
      <c r="E19" s="227"/>
    </row>
    <row r="20" spans="1:5" ht="21" customHeight="1" x14ac:dyDescent="0.15">
      <c r="A20" s="223"/>
      <c r="B20" s="123" t="s">
        <v>29</v>
      </c>
      <c r="C20" s="119">
        <v>5103000</v>
      </c>
      <c r="D20" s="28" t="s">
        <v>112</v>
      </c>
      <c r="E20" s="121">
        <v>4950000</v>
      </c>
    </row>
    <row r="21" spans="1:5" ht="21" customHeight="1" x14ac:dyDescent="0.15">
      <c r="A21" s="223"/>
      <c r="B21" s="123" t="s">
        <v>28</v>
      </c>
      <c r="C21" s="92">
        <f>E20/C20</f>
        <v>0.9700176366843033</v>
      </c>
      <c r="D21" s="28" t="s">
        <v>27</v>
      </c>
      <c r="E21" s="115">
        <f>E20</f>
        <v>4950000</v>
      </c>
    </row>
    <row r="22" spans="1:5" ht="21" customHeight="1" x14ac:dyDescent="0.15">
      <c r="A22" s="223"/>
      <c r="B22" s="123" t="s">
        <v>26</v>
      </c>
      <c r="C22" s="23" t="s">
        <v>207</v>
      </c>
      <c r="D22" s="28" t="s">
        <v>113</v>
      </c>
      <c r="E22" s="116" t="s">
        <v>208</v>
      </c>
    </row>
    <row r="23" spans="1:5" ht="21" customHeight="1" x14ac:dyDescent="0.15">
      <c r="A23" s="223"/>
      <c r="B23" s="123" t="s">
        <v>25</v>
      </c>
      <c r="C23" s="19" t="s">
        <v>128</v>
      </c>
      <c r="D23" s="28" t="s">
        <v>114</v>
      </c>
      <c r="E23" s="165" t="s">
        <v>209</v>
      </c>
    </row>
    <row r="24" spans="1:5" ht="21" customHeight="1" x14ac:dyDescent="0.15">
      <c r="A24" s="223"/>
      <c r="B24" s="123" t="s">
        <v>24</v>
      </c>
      <c r="C24" s="19" t="s">
        <v>129</v>
      </c>
      <c r="D24" s="28" t="s">
        <v>23</v>
      </c>
      <c r="E24" s="166" t="s">
        <v>210</v>
      </c>
    </row>
    <row r="25" spans="1:5" ht="21" customHeight="1" thickBot="1" x14ac:dyDescent="0.2">
      <c r="A25" s="224"/>
      <c r="B25" s="124" t="s">
        <v>22</v>
      </c>
      <c r="C25" s="118" t="s">
        <v>130</v>
      </c>
      <c r="D25" s="117" t="s">
        <v>121</v>
      </c>
      <c r="E25" s="120" t="s">
        <v>211</v>
      </c>
    </row>
    <row r="26" spans="1:5" ht="14.25" thickBot="1" x14ac:dyDescent="0.2"/>
    <row r="27" spans="1:5" s="153" customFormat="1" ht="21" customHeight="1" x14ac:dyDescent="0.15">
      <c r="A27" s="222" t="s">
        <v>31</v>
      </c>
      <c r="B27" s="122" t="s">
        <v>30</v>
      </c>
      <c r="C27" s="225" t="s">
        <v>212</v>
      </c>
      <c r="D27" s="226"/>
      <c r="E27" s="227"/>
    </row>
    <row r="28" spans="1:5" s="153" customFormat="1" ht="21" customHeight="1" x14ac:dyDescent="0.15">
      <c r="A28" s="223"/>
      <c r="B28" s="123" t="s">
        <v>29</v>
      </c>
      <c r="C28" s="119">
        <v>3174000</v>
      </c>
      <c r="D28" s="28" t="s">
        <v>112</v>
      </c>
      <c r="E28" s="121">
        <v>2992000</v>
      </c>
    </row>
    <row r="29" spans="1:5" s="153" customFormat="1" ht="21" customHeight="1" x14ac:dyDescent="0.15">
      <c r="A29" s="223"/>
      <c r="B29" s="123" t="s">
        <v>28</v>
      </c>
      <c r="C29" s="92">
        <f>E28/C28</f>
        <v>0.94265910522999374</v>
      </c>
      <c r="D29" s="28" t="s">
        <v>27</v>
      </c>
      <c r="E29" s="115">
        <f>E28</f>
        <v>2992000</v>
      </c>
    </row>
    <row r="30" spans="1:5" s="153" customFormat="1" ht="21" customHeight="1" x14ac:dyDescent="0.15">
      <c r="A30" s="223"/>
      <c r="B30" s="123" t="s">
        <v>26</v>
      </c>
      <c r="C30" s="156" t="s">
        <v>203</v>
      </c>
      <c r="D30" s="28" t="s">
        <v>113</v>
      </c>
      <c r="E30" s="165" t="s">
        <v>209</v>
      </c>
    </row>
    <row r="31" spans="1:5" s="153" customFormat="1" ht="21" customHeight="1" x14ac:dyDescent="0.15">
      <c r="A31" s="223"/>
      <c r="B31" s="123" t="s">
        <v>25</v>
      </c>
      <c r="C31" s="19" t="s">
        <v>127</v>
      </c>
      <c r="D31" s="28" t="s">
        <v>114</v>
      </c>
      <c r="E31" s="165" t="s">
        <v>213</v>
      </c>
    </row>
    <row r="32" spans="1:5" s="153" customFormat="1" ht="21" customHeight="1" x14ac:dyDescent="0.15">
      <c r="A32" s="223"/>
      <c r="B32" s="123" t="s">
        <v>24</v>
      </c>
      <c r="C32" s="19" t="s">
        <v>129</v>
      </c>
      <c r="D32" s="28" t="s">
        <v>23</v>
      </c>
      <c r="E32" s="166" t="s">
        <v>214</v>
      </c>
    </row>
    <row r="33" spans="1:5" s="153" customFormat="1" ht="21" customHeight="1" thickBot="1" x14ac:dyDescent="0.2">
      <c r="A33" s="224"/>
      <c r="B33" s="124" t="s">
        <v>22</v>
      </c>
      <c r="C33" s="118" t="s">
        <v>130</v>
      </c>
      <c r="D33" s="117" t="s">
        <v>121</v>
      </c>
      <c r="E33" s="120" t="s">
        <v>215</v>
      </c>
    </row>
    <row r="34" spans="1:5" ht="14.25" thickBot="1" x14ac:dyDescent="0.2"/>
    <row r="35" spans="1:5" s="153" customFormat="1" ht="21" customHeight="1" x14ac:dyDescent="0.15">
      <c r="A35" s="222" t="s">
        <v>31</v>
      </c>
      <c r="B35" s="122" t="s">
        <v>30</v>
      </c>
      <c r="C35" s="225" t="s">
        <v>216</v>
      </c>
      <c r="D35" s="226"/>
      <c r="E35" s="227"/>
    </row>
    <row r="36" spans="1:5" s="153" customFormat="1" ht="21" customHeight="1" x14ac:dyDescent="0.15">
      <c r="A36" s="223"/>
      <c r="B36" s="123" t="s">
        <v>29</v>
      </c>
      <c r="C36" s="119">
        <v>9450000</v>
      </c>
      <c r="D36" s="28" t="s">
        <v>112</v>
      </c>
      <c r="E36" s="121">
        <v>8965000</v>
      </c>
    </row>
    <row r="37" spans="1:5" s="153" customFormat="1" ht="21" customHeight="1" x14ac:dyDescent="0.15">
      <c r="A37" s="223"/>
      <c r="B37" s="123" t="s">
        <v>28</v>
      </c>
      <c r="C37" s="92">
        <f>E36/C36</f>
        <v>0.94867724867724867</v>
      </c>
      <c r="D37" s="28" t="s">
        <v>27</v>
      </c>
      <c r="E37" s="115">
        <f>E36</f>
        <v>8965000</v>
      </c>
    </row>
    <row r="38" spans="1:5" s="153" customFormat="1" ht="21" customHeight="1" x14ac:dyDescent="0.15">
      <c r="A38" s="223"/>
      <c r="B38" s="123" t="s">
        <v>26</v>
      </c>
      <c r="C38" s="156" t="s">
        <v>209</v>
      </c>
      <c r="D38" s="28" t="s">
        <v>167</v>
      </c>
      <c r="E38" s="165" t="s">
        <v>197</v>
      </c>
    </row>
    <row r="39" spans="1:5" s="153" customFormat="1" ht="21" customHeight="1" x14ac:dyDescent="0.15">
      <c r="A39" s="223"/>
      <c r="B39" s="123" t="s">
        <v>25</v>
      </c>
      <c r="C39" s="19" t="s">
        <v>127</v>
      </c>
      <c r="D39" s="28" t="s">
        <v>114</v>
      </c>
      <c r="E39" s="165" t="s">
        <v>217</v>
      </c>
    </row>
    <row r="40" spans="1:5" s="153" customFormat="1" ht="21" customHeight="1" x14ac:dyDescent="0.15">
      <c r="A40" s="223"/>
      <c r="B40" s="123" t="s">
        <v>24</v>
      </c>
      <c r="C40" s="19" t="s">
        <v>129</v>
      </c>
      <c r="D40" s="28" t="s">
        <v>23</v>
      </c>
      <c r="E40" s="166" t="s">
        <v>218</v>
      </c>
    </row>
    <row r="41" spans="1:5" s="153" customFormat="1" ht="21" customHeight="1" thickBot="1" x14ac:dyDescent="0.2">
      <c r="A41" s="224"/>
      <c r="B41" s="124" t="s">
        <v>22</v>
      </c>
      <c r="C41" s="118" t="s">
        <v>130</v>
      </c>
      <c r="D41" s="117" t="s">
        <v>121</v>
      </c>
      <c r="E41" s="120" t="s">
        <v>219</v>
      </c>
    </row>
    <row r="42" spans="1:5" ht="14.25" thickBot="1" x14ac:dyDescent="0.2"/>
    <row r="43" spans="1:5" s="153" customFormat="1" ht="21" customHeight="1" x14ac:dyDescent="0.15">
      <c r="A43" s="222" t="s">
        <v>31</v>
      </c>
      <c r="B43" s="122" t="s">
        <v>30</v>
      </c>
      <c r="C43" s="225" t="s">
        <v>220</v>
      </c>
      <c r="D43" s="226"/>
      <c r="E43" s="227"/>
    </row>
    <row r="44" spans="1:5" s="153" customFormat="1" ht="21" customHeight="1" x14ac:dyDescent="0.15">
      <c r="A44" s="223"/>
      <c r="B44" s="123" t="s">
        <v>29</v>
      </c>
      <c r="C44" s="119">
        <v>5123200</v>
      </c>
      <c r="D44" s="28" t="s">
        <v>112</v>
      </c>
      <c r="E44" s="121">
        <v>4917000</v>
      </c>
    </row>
    <row r="45" spans="1:5" s="153" customFormat="1" ht="21" customHeight="1" x14ac:dyDescent="0.15">
      <c r="A45" s="223"/>
      <c r="B45" s="123" t="s">
        <v>28</v>
      </c>
      <c r="C45" s="92">
        <f>E44/C44</f>
        <v>0.95975171767645218</v>
      </c>
      <c r="D45" s="28" t="s">
        <v>27</v>
      </c>
      <c r="E45" s="115">
        <f>E44</f>
        <v>4917000</v>
      </c>
    </row>
    <row r="46" spans="1:5" s="153" customFormat="1" ht="21" customHeight="1" x14ac:dyDescent="0.15">
      <c r="A46" s="223"/>
      <c r="B46" s="123" t="s">
        <v>26</v>
      </c>
      <c r="C46" s="156" t="s">
        <v>209</v>
      </c>
      <c r="D46" s="28" t="s">
        <v>113</v>
      </c>
      <c r="E46" s="165" t="s">
        <v>197</v>
      </c>
    </row>
    <row r="47" spans="1:5" s="153" customFormat="1" ht="21" customHeight="1" x14ac:dyDescent="0.15">
      <c r="A47" s="223"/>
      <c r="B47" s="123" t="s">
        <v>25</v>
      </c>
      <c r="C47" s="19" t="s">
        <v>127</v>
      </c>
      <c r="D47" s="28" t="s">
        <v>114</v>
      </c>
      <c r="E47" s="165" t="s">
        <v>217</v>
      </c>
    </row>
    <row r="48" spans="1:5" s="153" customFormat="1" ht="21" customHeight="1" x14ac:dyDescent="0.15">
      <c r="A48" s="223"/>
      <c r="B48" s="123" t="s">
        <v>24</v>
      </c>
      <c r="C48" s="19" t="s">
        <v>129</v>
      </c>
      <c r="D48" s="28" t="s">
        <v>23</v>
      </c>
      <c r="E48" s="166" t="s">
        <v>221</v>
      </c>
    </row>
    <row r="49" spans="1:5" s="153" customFormat="1" ht="21" customHeight="1" thickBot="1" x14ac:dyDescent="0.2">
      <c r="A49" s="224"/>
      <c r="B49" s="124" t="s">
        <v>22</v>
      </c>
      <c r="C49" s="118" t="s">
        <v>130</v>
      </c>
      <c r="D49" s="117" t="s">
        <v>121</v>
      </c>
      <c r="E49" s="120" t="s">
        <v>222</v>
      </c>
    </row>
    <row r="50" spans="1:5" ht="14.25" thickBot="1" x14ac:dyDescent="0.2"/>
    <row r="51" spans="1:5" s="153" customFormat="1" ht="21" customHeight="1" x14ac:dyDescent="0.15">
      <c r="A51" s="222" t="s">
        <v>31</v>
      </c>
      <c r="B51" s="122" t="s">
        <v>30</v>
      </c>
      <c r="C51" s="225" t="s">
        <v>224</v>
      </c>
      <c r="D51" s="226"/>
      <c r="E51" s="227"/>
    </row>
    <row r="52" spans="1:5" s="153" customFormat="1" ht="21" customHeight="1" x14ac:dyDescent="0.15">
      <c r="A52" s="223"/>
      <c r="B52" s="123" t="s">
        <v>29</v>
      </c>
      <c r="C52" s="119">
        <v>3367650</v>
      </c>
      <c r="D52" s="28" t="s">
        <v>112</v>
      </c>
      <c r="E52" s="121">
        <v>3264250</v>
      </c>
    </row>
    <row r="53" spans="1:5" s="153" customFormat="1" ht="21" customHeight="1" x14ac:dyDescent="0.15">
      <c r="A53" s="223"/>
      <c r="B53" s="123" t="s">
        <v>28</v>
      </c>
      <c r="C53" s="92">
        <f>E52/C52</f>
        <v>0.96929609668463168</v>
      </c>
      <c r="D53" s="28" t="s">
        <v>27</v>
      </c>
      <c r="E53" s="115">
        <f>E52</f>
        <v>3264250</v>
      </c>
    </row>
    <row r="54" spans="1:5" s="153" customFormat="1" ht="21" customHeight="1" x14ac:dyDescent="0.15">
      <c r="A54" s="223"/>
      <c r="B54" s="123" t="s">
        <v>26</v>
      </c>
      <c r="C54" s="156" t="s">
        <v>223</v>
      </c>
      <c r="D54" s="28" t="s">
        <v>113</v>
      </c>
      <c r="E54" s="165" t="s">
        <v>197</v>
      </c>
    </row>
    <row r="55" spans="1:5" s="153" customFormat="1" ht="21" customHeight="1" x14ac:dyDescent="0.15">
      <c r="A55" s="223"/>
      <c r="B55" s="123" t="s">
        <v>25</v>
      </c>
      <c r="C55" s="19" t="s">
        <v>127</v>
      </c>
      <c r="D55" s="28" t="s">
        <v>114</v>
      </c>
      <c r="E55" s="165" t="s">
        <v>217</v>
      </c>
    </row>
    <row r="56" spans="1:5" s="153" customFormat="1" ht="21" customHeight="1" x14ac:dyDescent="0.15">
      <c r="A56" s="223"/>
      <c r="B56" s="123" t="s">
        <v>24</v>
      </c>
      <c r="C56" s="19" t="s">
        <v>129</v>
      </c>
      <c r="D56" s="28" t="s">
        <v>23</v>
      </c>
      <c r="E56" s="166" t="s">
        <v>221</v>
      </c>
    </row>
    <row r="57" spans="1:5" s="153" customFormat="1" ht="21" customHeight="1" thickBot="1" x14ac:dyDescent="0.2">
      <c r="A57" s="224"/>
      <c r="B57" s="124" t="s">
        <v>22</v>
      </c>
      <c r="C57" s="118" t="s">
        <v>130</v>
      </c>
      <c r="D57" s="117" t="s">
        <v>121</v>
      </c>
      <c r="E57" s="120" t="s">
        <v>222</v>
      </c>
    </row>
    <row r="58" spans="1:5" ht="14.25" thickBot="1" x14ac:dyDescent="0.2"/>
    <row r="59" spans="1:5" s="153" customFormat="1" ht="21" customHeight="1" x14ac:dyDescent="0.15">
      <c r="A59" s="222" t="s">
        <v>31</v>
      </c>
      <c r="B59" s="122" t="s">
        <v>30</v>
      </c>
      <c r="C59" s="225" t="s">
        <v>225</v>
      </c>
      <c r="D59" s="226"/>
      <c r="E59" s="227"/>
    </row>
    <row r="60" spans="1:5" s="153" customFormat="1" ht="21" customHeight="1" x14ac:dyDescent="0.15">
      <c r="A60" s="223"/>
      <c r="B60" s="123" t="s">
        <v>29</v>
      </c>
      <c r="C60" s="119">
        <v>1600000</v>
      </c>
      <c r="D60" s="28" t="s">
        <v>112</v>
      </c>
      <c r="E60" s="121">
        <v>1500000</v>
      </c>
    </row>
    <row r="61" spans="1:5" s="153" customFormat="1" ht="21" customHeight="1" x14ac:dyDescent="0.15">
      <c r="A61" s="223"/>
      <c r="B61" s="123" t="s">
        <v>28</v>
      </c>
      <c r="C61" s="92">
        <f>E60/C60</f>
        <v>0.9375</v>
      </c>
      <c r="D61" s="28" t="s">
        <v>27</v>
      </c>
      <c r="E61" s="115">
        <f>E60</f>
        <v>1500000</v>
      </c>
    </row>
    <row r="62" spans="1:5" s="153" customFormat="1" ht="21" customHeight="1" x14ac:dyDescent="0.15">
      <c r="A62" s="223"/>
      <c r="B62" s="123" t="s">
        <v>26</v>
      </c>
      <c r="C62" s="156" t="s">
        <v>226</v>
      </c>
      <c r="D62" s="28" t="s">
        <v>113</v>
      </c>
      <c r="E62" s="165" t="s">
        <v>217</v>
      </c>
    </row>
    <row r="63" spans="1:5" s="153" customFormat="1" ht="21" customHeight="1" x14ac:dyDescent="0.15">
      <c r="A63" s="223"/>
      <c r="B63" s="123" t="s">
        <v>25</v>
      </c>
      <c r="C63" s="19" t="s">
        <v>127</v>
      </c>
      <c r="D63" s="28" t="s">
        <v>114</v>
      </c>
      <c r="E63" s="165" t="s">
        <v>217</v>
      </c>
    </row>
    <row r="64" spans="1:5" s="153" customFormat="1" ht="21" customHeight="1" x14ac:dyDescent="0.15">
      <c r="A64" s="223"/>
      <c r="B64" s="123" t="s">
        <v>24</v>
      </c>
      <c r="C64" s="19" t="s">
        <v>129</v>
      </c>
      <c r="D64" s="28" t="s">
        <v>23</v>
      </c>
      <c r="E64" s="166" t="s">
        <v>227</v>
      </c>
    </row>
    <row r="65" spans="1:5" s="153" customFormat="1" ht="21" customHeight="1" thickBot="1" x14ac:dyDescent="0.2">
      <c r="A65" s="224"/>
      <c r="B65" s="124" t="s">
        <v>22</v>
      </c>
      <c r="C65" s="118" t="s">
        <v>130</v>
      </c>
      <c r="D65" s="117" t="s">
        <v>121</v>
      </c>
      <c r="E65" s="120" t="s">
        <v>228</v>
      </c>
    </row>
  </sheetData>
  <mergeCells count="17">
    <mergeCell ref="A59:A65"/>
    <mergeCell ref="C59:E59"/>
    <mergeCell ref="A43:A49"/>
    <mergeCell ref="C43:E43"/>
    <mergeCell ref="A51:A57"/>
    <mergeCell ref="C51:E51"/>
    <mergeCell ref="A1:E1"/>
    <mergeCell ref="A3:A9"/>
    <mergeCell ref="C3:E3"/>
    <mergeCell ref="A11:A17"/>
    <mergeCell ref="C11:E11"/>
    <mergeCell ref="A35:A41"/>
    <mergeCell ref="C35:E35"/>
    <mergeCell ref="A27:A33"/>
    <mergeCell ref="C27:E27"/>
    <mergeCell ref="A19:A25"/>
    <mergeCell ref="C19:E19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zoomScale="85" zoomScaleNormal="85" workbookViewId="0">
      <selection activeCell="B79" sqref="B79:F79"/>
    </sheetView>
  </sheetViews>
  <sheetFormatPr defaultRowHeight="13.5" x14ac:dyDescent="0.15"/>
  <cols>
    <col min="1" max="1" width="17.109375" style="1" customWidth="1"/>
    <col min="2" max="2" width="20.44140625" style="3" customWidth="1"/>
    <col min="3" max="3" width="21.33203125" style="3" customWidth="1"/>
    <col min="4" max="4" width="15.5546875" style="3" customWidth="1"/>
    <col min="5" max="6" width="15.5546875" style="1" customWidth="1"/>
    <col min="7" max="16384" width="8.88671875" style="12"/>
  </cols>
  <sheetData>
    <row r="1" spans="1:6" ht="49.5" customHeight="1" x14ac:dyDescent="0.15">
      <c r="A1" s="216" t="s">
        <v>116</v>
      </c>
      <c r="B1" s="216"/>
      <c r="C1" s="216"/>
      <c r="D1" s="216"/>
      <c r="E1" s="216"/>
      <c r="F1" s="216"/>
    </row>
    <row r="2" spans="1:6" ht="26.25" thickBot="1" x14ac:dyDescent="0.2">
      <c r="A2" s="80" t="s">
        <v>115</v>
      </c>
      <c r="B2" s="22"/>
      <c r="C2" s="21"/>
      <c r="D2" s="21"/>
      <c r="E2" s="20"/>
      <c r="F2" s="18" t="s">
        <v>117</v>
      </c>
    </row>
    <row r="3" spans="1:6" ht="25.5" customHeight="1" thickTop="1" x14ac:dyDescent="0.15">
      <c r="A3" s="73" t="s">
        <v>44</v>
      </c>
      <c r="B3" s="241" t="str">
        <f>계약현황공개!C3</f>
        <v>수련관 야외 광장 대리석 부분 교체공사</v>
      </c>
      <c r="C3" s="242"/>
      <c r="D3" s="242"/>
      <c r="E3" s="242"/>
      <c r="F3" s="243"/>
    </row>
    <row r="4" spans="1:6" ht="25.5" customHeight="1" x14ac:dyDescent="0.15">
      <c r="A4" s="107" t="s">
        <v>43</v>
      </c>
      <c r="B4" s="244" t="s">
        <v>26</v>
      </c>
      <c r="C4" s="244" t="s">
        <v>118</v>
      </c>
      <c r="D4" s="74" t="s">
        <v>42</v>
      </c>
      <c r="E4" s="74" t="s">
        <v>27</v>
      </c>
      <c r="F4" s="75" t="s">
        <v>41</v>
      </c>
    </row>
    <row r="5" spans="1:6" ht="25.5" customHeight="1" x14ac:dyDescent="0.15">
      <c r="A5" s="108"/>
      <c r="B5" s="245"/>
      <c r="C5" s="246"/>
      <c r="D5" s="74" t="s">
        <v>40</v>
      </c>
      <c r="E5" s="74" t="s">
        <v>39</v>
      </c>
      <c r="F5" s="75" t="s">
        <v>38</v>
      </c>
    </row>
    <row r="6" spans="1:6" ht="39" customHeight="1" x14ac:dyDescent="0.15">
      <c r="A6" s="109"/>
      <c r="B6" s="86" t="str">
        <f>계약현황공개!C6</f>
        <v>2023.10.11.</v>
      </c>
      <c r="C6" s="85" t="s">
        <v>230</v>
      </c>
      <c r="D6" s="88">
        <f>계약현황공개!C4</f>
        <v>21450000</v>
      </c>
      <c r="E6" s="88">
        <f>계약현황공개!E4</f>
        <v>19870000</v>
      </c>
      <c r="F6" s="89">
        <f>E6/D6</f>
        <v>0.92634032634032637</v>
      </c>
    </row>
    <row r="7" spans="1:6" ht="25.5" customHeight="1" x14ac:dyDescent="0.15">
      <c r="A7" s="107" t="s">
        <v>23</v>
      </c>
      <c r="B7" s="74" t="s">
        <v>37</v>
      </c>
      <c r="C7" s="110" t="s">
        <v>119</v>
      </c>
      <c r="D7" s="111" t="s">
        <v>36</v>
      </c>
      <c r="E7" s="112"/>
      <c r="F7" s="113"/>
    </row>
    <row r="8" spans="1:6" ht="25.5" customHeight="1" x14ac:dyDescent="0.15">
      <c r="A8" s="109"/>
      <c r="B8" s="76" t="str">
        <f>계약현황공개!E8</f>
        <v>주식회사 주원공영</v>
      </c>
      <c r="C8" s="77" t="s">
        <v>231</v>
      </c>
      <c r="D8" s="247" t="str">
        <f>계약현황공개!E9</f>
        <v>경기도 성남시 중원구 산성대로344-1(중앙동) 주원빌딩 3층</v>
      </c>
      <c r="E8" s="248"/>
      <c r="F8" s="249"/>
    </row>
    <row r="9" spans="1:6" ht="25.5" customHeight="1" x14ac:dyDescent="0.15">
      <c r="A9" s="79" t="s">
        <v>120</v>
      </c>
      <c r="B9" s="235" t="s">
        <v>131</v>
      </c>
      <c r="C9" s="236"/>
      <c r="D9" s="236"/>
      <c r="E9" s="236"/>
      <c r="F9" s="237"/>
    </row>
    <row r="10" spans="1:6" ht="25.5" customHeight="1" x14ac:dyDescent="0.15">
      <c r="A10" s="79" t="s">
        <v>35</v>
      </c>
      <c r="B10" s="235" t="s">
        <v>132</v>
      </c>
      <c r="C10" s="236"/>
      <c r="D10" s="236"/>
      <c r="E10" s="236"/>
      <c r="F10" s="237"/>
    </row>
    <row r="11" spans="1:6" ht="25.5" customHeight="1" thickBot="1" x14ac:dyDescent="0.2">
      <c r="A11" s="78" t="s">
        <v>34</v>
      </c>
      <c r="B11" s="238"/>
      <c r="C11" s="239"/>
      <c r="D11" s="239"/>
      <c r="E11" s="239"/>
      <c r="F11" s="240"/>
    </row>
    <row r="12" spans="1:6" ht="15" thickTop="1" thickBot="1" x14ac:dyDescent="0.2"/>
    <row r="13" spans="1:6" ht="25.5" customHeight="1" thickTop="1" x14ac:dyDescent="0.15">
      <c r="A13" s="73" t="s">
        <v>44</v>
      </c>
      <c r="B13" s="241" t="str">
        <f>계약현황공개!C11</f>
        <v>2023년 하반기 작업환경측정 실시</v>
      </c>
      <c r="C13" s="242"/>
      <c r="D13" s="242"/>
      <c r="E13" s="242"/>
      <c r="F13" s="243"/>
    </row>
    <row r="14" spans="1:6" ht="25.5" customHeight="1" x14ac:dyDescent="0.15">
      <c r="A14" s="107" t="s">
        <v>43</v>
      </c>
      <c r="B14" s="244" t="s">
        <v>26</v>
      </c>
      <c r="C14" s="244" t="s">
        <v>77</v>
      </c>
      <c r="D14" s="74" t="s">
        <v>42</v>
      </c>
      <c r="E14" s="74" t="s">
        <v>27</v>
      </c>
      <c r="F14" s="75" t="s">
        <v>41</v>
      </c>
    </row>
    <row r="15" spans="1:6" ht="25.5" customHeight="1" x14ac:dyDescent="0.15">
      <c r="A15" s="108"/>
      <c r="B15" s="245"/>
      <c r="C15" s="246"/>
      <c r="D15" s="74" t="s">
        <v>40</v>
      </c>
      <c r="E15" s="74" t="s">
        <v>39</v>
      </c>
      <c r="F15" s="75" t="s">
        <v>38</v>
      </c>
    </row>
    <row r="16" spans="1:6" ht="39" customHeight="1" x14ac:dyDescent="0.15">
      <c r="A16" s="109"/>
      <c r="B16" s="86" t="str">
        <f>계약현황공개!C14</f>
        <v>2023.10.13.</v>
      </c>
      <c r="C16" s="85" t="s">
        <v>232</v>
      </c>
      <c r="D16" s="88">
        <f>계약현황공개!C12</f>
        <v>550000</v>
      </c>
      <c r="E16" s="88">
        <f>계약현황공개!E12</f>
        <v>550000</v>
      </c>
      <c r="F16" s="89">
        <f>E16/D16</f>
        <v>1</v>
      </c>
    </row>
    <row r="17" spans="1:6" ht="25.5" customHeight="1" x14ac:dyDescent="0.15">
      <c r="A17" s="107" t="s">
        <v>23</v>
      </c>
      <c r="B17" s="74" t="s">
        <v>37</v>
      </c>
      <c r="C17" s="147" t="s">
        <v>119</v>
      </c>
      <c r="D17" s="111" t="s">
        <v>36</v>
      </c>
      <c r="E17" s="112"/>
      <c r="F17" s="113"/>
    </row>
    <row r="18" spans="1:6" ht="25.5" customHeight="1" x14ac:dyDescent="0.15">
      <c r="A18" s="109"/>
      <c r="B18" s="76" t="str">
        <f>계약현황공개!E16</f>
        <v>주식회사 진성환경보건센터</v>
      </c>
      <c r="C18" s="77" t="s">
        <v>233</v>
      </c>
      <c r="D18" s="247" t="str">
        <f>계약현황공개!E17</f>
        <v>경기도 성남시 중원구 도촌로 12, 607호,207호(도촌동, 도촌 대덕프라자 605호,606호)</v>
      </c>
      <c r="E18" s="248"/>
      <c r="F18" s="249"/>
    </row>
    <row r="19" spans="1:6" ht="25.5" customHeight="1" x14ac:dyDescent="0.15">
      <c r="A19" s="79" t="s">
        <v>120</v>
      </c>
      <c r="B19" s="235" t="s">
        <v>131</v>
      </c>
      <c r="C19" s="236"/>
      <c r="D19" s="236"/>
      <c r="E19" s="236"/>
      <c r="F19" s="237"/>
    </row>
    <row r="20" spans="1:6" ht="25.5" customHeight="1" x14ac:dyDescent="0.15">
      <c r="A20" s="79" t="s">
        <v>35</v>
      </c>
      <c r="B20" s="235" t="s">
        <v>19</v>
      </c>
      <c r="C20" s="236"/>
      <c r="D20" s="236"/>
      <c r="E20" s="236"/>
      <c r="F20" s="237"/>
    </row>
    <row r="21" spans="1:6" ht="25.5" customHeight="1" thickBot="1" x14ac:dyDescent="0.2">
      <c r="A21" s="78" t="s">
        <v>34</v>
      </c>
      <c r="B21" s="238"/>
      <c r="C21" s="239"/>
      <c r="D21" s="239"/>
      <c r="E21" s="239"/>
      <c r="F21" s="240"/>
    </row>
    <row r="22" spans="1:6" ht="15" thickTop="1" thickBot="1" x14ac:dyDescent="0.2"/>
    <row r="23" spans="1:6" ht="25.5" customHeight="1" thickTop="1" x14ac:dyDescent="0.15">
      <c r="A23" s="73" t="s">
        <v>44</v>
      </c>
      <c r="B23" s="241" t="str">
        <f>계약현황공개!C19</f>
        <v>C.O.C 사회가치실현 프로젝트 스포크제작(2차 )</v>
      </c>
      <c r="C23" s="242"/>
      <c r="D23" s="242"/>
      <c r="E23" s="242"/>
      <c r="F23" s="243"/>
    </row>
    <row r="24" spans="1:6" ht="25.5" customHeight="1" x14ac:dyDescent="0.15">
      <c r="A24" s="107" t="s">
        <v>43</v>
      </c>
      <c r="B24" s="244" t="s">
        <v>26</v>
      </c>
      <c r="C24" s="244" t="s">
        <v>77</v>
      </c>
      <c r="D24" s="74" t="s">
        <v>42</v>
      </c>
      <c r="E24" s="74" t="s">
        <v>27</v>
      </c>
      <c r="F24" s="75" t="s">
        <v>41</v>
      </c>
    </row>
    <row r="25" spans="1:6" ht="25.5" customHeight="1" x14ac:dyDescent="0.15">
      <c r="A25" s="108"/>
      <c r="B25" s="245"/>
      <c r="C25" s="246"/>
      <c r="D25" s="74" t="s">
        <v>40</v>
      </c>
      <c r="E25" s="74" t="s">
        <v>39</v>
      </c>
      <c r="F25" s="75" t="s">
        <v>38</v>
      </c>
    </row>
    <row r="26" spans="1:6" ht="39" customHeight="1" x14ac:dyDescent="0.15">
      <c r="A26" s="109"/>
      <c r="B26" s="86" t="str">
        <f>계약현황공개!C22</f>
        <v>2023.10.20.</v>
      </c>
      <c r="C26" s="85" t="s">
        <v>229</v>
      </c>
      <c r="D26" s="88">
        <f>계약현황공개!C20</f>
        <v>5103000</v>
      </c>
      <c r="E26" s="88">
        <f>계약현황공개!E20</f>
        <v>4950000</v>
      </c>
      <c r="F26" s="89">
        <f>E26/D26</f>
        <v>0.9700176366843033</v>
      </c>
    </row>
    <row r="27" spans="1:6" ht="25.5" customHeight="1" x14ac:dyDescent="0.15">
      <c r="A27" s="107" t="s">
        <v>23</v>
      </c>
      <c r="B27" s="74" t="s">
        <v>37</v>
      </c>
      <c r="C27" s="110" t="s">
        <v>119</v>
      </c>
      <c r="D27" s="111" t="s">
        <v>36</v>
      </c>
      <c r="E27" s="112"/>
      <c r="F27" s="113"/>
    </row>
    <row r="28" spans="1:6" ht="25.5" customHeight="1" x14ac:dyDescent="0.15">
      <c r="A28" s="109"/>
      <c r="B28" s="76" t="str">
        <f>계약현황공개!E24</f>
        <v>제이애드</v>
      </c>
      <c r="C28" s="77" t="s">
        <v>234</v>
      </c>
      <c r="D28" s="247" t="str">
        <f>계약현황공개!E25</f>
        <v>경기도 부천시 약대로19번길 22-22(약대동), 403</v>
      </c>
      <c r="E28" s="248"/>
      <c r="F28" s="249"/>
    </row>
    <row r="29" spans="1:6" ht="25.5" customHeight="1" x14ac:dyDescent="0.15">
      <c r="A29" s="79" t="s">
        <v>120</v>
      </c>
      <c r="B29" s="235" t="s">
        <v>131</v>
      </c>
      <c r="C29" s="236"/>
      <c r="D29" s="236"/>
      <c r="E29" s="236"/>
      <c r="F29" s="237"/>
    </row>
    <row r="30" spans="1:6" ht="25.5" customHeight="1" x14ac:dyDescent="0.15">
      <c r="A30" s="79" t="s">
        <v>35</v>
      </c>
      <c r="B30" s="235" t="s">
        <v>132</v>
      </c>
      <c r="C30" s="236"/>
      <c r="D30" s="236"/>
      <c r="E30" s="236"/>
      <c r="F30" s="237"/>
    </row>
    <row r="31" spans="1:6" ht="25.5" customHeight="1" thickBot="1" x14ac:dyDescent="0.2">
      <c r="A31" s="78" t="s">
        <v>34</v>
      </c>
      <c r="B31" s="238"/>
      <c r="C31" s="239"/>
      <c r="D31" s="239"/>
      <c r="E31" s="239"/>
      <c r="F31" s="240"/>
    </row>
    <row r="32" spans="1:6" ht="15" thickTop="1" thickBot="1" x14ac:dyDescent="0.2"/>
    <row r="33" spans="1:6" s="153" customFormat="1" ht="25.5" customHeight="1" thickTop="1" x14ac:dyDescent="0.15">
      <c r="A33" s="73" t="s">
        <v>44</v>
      </c>
      <c r="B33" s="241" t="str">
        <f>계약현황공개!C27</f>
        <v>기계실 배수펌프 등 교체</v>
      </c>
      <c r="C33" s="242"/>
      <c r="D33" s="242"/>
      <c r="E33" s="242"/>
      <c r="F33" s="243"/>
    </row>
    <row r="34" spans="1:6" s="153" customFormat="1" ht="25.5" customHeight="1" x14ac:dyDescent="0.15">
      <c r="A34" s="107" t="s">
        <v>43</v>
      </c>
      <c r="B34" s="244" t="s">
        <v>26</v>
      </c>
      <c r="C34" s="244" t="s">
        <v>77</v>
      </c>
      <c r="D34" s="74" t="s">
        <v>42</v>
      </c>
      <c r="E34" s="74" t="s">
        <v>27</v>
      </c>
      <c r="F34" s="75" t="s">
        <v>41</v>
      </c>
    </row>
    <row r="35" spans="1:6" s="153" customFormat="1" ht="25.5" customHeight="1" x14ac:dyDescent="0.15">
      <c r="A35" s="108"/>
      <c r="B35" s="245"/>
      <c r="C35" s="246"/>
      <c r="D35" s="74" t="s">
        <v>40</v>
      </c>
      <c r="E35" s="74" t="s">
        <v>39</v>
      </c>
      <c r="F35" s="75" t="s">
        <v>38</v>
      </c>
    </row>
    <row r="36" spans="1:6" s="153" customFormat="1" ht="39" customHeight="1" x14ac:dyDescent="0.15">
      <c r="A36" s="109"/>
      <c r="B36" s="86" t="str">
        <f>계약현황공개!C30</f>
        <v>2023.10.23.</v>
      </c>
      <c r="C36" s="85" t="s">
        <v>235</v>
      </c>
      <c r="D36" s="88">
        <f>계약현황공개!C28</f>
        <v>3174000</v>
      </c>
      <c r="E36" s="88">
        <f>계약현황공개!E28</f>
        <v>2992000</v>
      </c>
      <c r="F36" s="89">
        <f>E36/D36</f>
        <v>0.94265910522999374</v>
      </c>
    </row>
    <row r="37" spans="1:6" s="153" customFormat="1" ht="25.5" customHeight="1" x14ac:dyDescent="0.15">
      <c r="A37" s="107" t="s">
        <v>23</v>
      </c>
      <c r="B37" s="74" t="s">
        <v>37</v>
      </c>
      <c r="C37" s="172" t="s">
        <v>119</v>
      </c>
      <c r="D37" s="111" t="s">
        <v>36</v>
      </c>
      <c r="E37" s="112"/>
      <c r="F37" s="113"/>
    </row>
    <row r="38" spans="1:6" s="153" customFormat="1" ht="25.5" customHeight="1" x14ac:dyDescent="0.15">
      <c r="A38" s="109"/>
      <c r="B38" s="76" t="str">
        <f>계약현황공개!E32</f>
        <v>LG전기</v>
      </c>
      <c r="C38" s="77" t="s">
        <v>236</v>
      </c>
      <c r="D38" s="232" t="str">
        <f>계약현황공개!E33</f>
        <v>경기도 성남시 수정구 산성대로 145, 1층</v>
      </c>
      <c r="E38" s="233"/>
      <c r="F38" s="234"/>
    </row>
    <row r="39" spans="1:6" s="153" customFormat="1" ht="25.5" customHeight="1" x14ac:dyDescent="0.15">
      <c r="A39" s="79" t="s">
        <v>120</v>
      </c>
      <c r="B39" s="235" t="s">
        <v>131</v>
      </c>
      <c r="C39" s="236"/>
      <c r="D39" s="236"/>
      <c r="E39" s="236"/>
      <c r="F39" s="237"/>
    </row>
    <row r="40" spans="1:6" s="153" customFormat="1" ht="25.5" customHeight="1" x14ac:dyDescent="0.15">
      <c r="A40" s="79" t="s">
        <v>35</v>
      </c>
      <c r="B40" s="235" t="s">
        <v>19</v>
      </c>
      <c r="C40" s="236"/>
      <c r="D40" s="236"/>
      <c r="E40" s="236"/>
      <c r="F40" s="237"/>
    </row>
    <row r="41" spans="1:6" s="153" customFormat="1" ht="25.5" customHeight="1" thickBot="1" x14ac:dyDescent="0.2">
      <c r="A41" s="78" t="s">
        <v>34</v>
      </c>
      <c r="B41" s="238"/>
      <c r="C41" s="239"/>
      <c r="D41" s="239"/>
      <c r="E41" s="239"/>
      <c r="F41" s="240"/>
    </row>
    <row r="42" spans="1:6" ht="15" thickTop="1" thickBot="1" x14ac:dyDescent="0.2"/>
    <row r="43" spans="1:6" s="153" customFormat="1" ht="25.5" customHeight="1" thickTop="1" x14ac:dyDescent="0.15">
      <c r="A43" s="73" t="s">
        <v>44</v>
      </c>
      <c r="B43" s="241" t="str">
        <f>계약현황공개!C35</f>
        <v>판교25통 힐링로드 3차 전야제 및 축제 야외무대장치 임차</v>
      </c>
      <c r="C43" s="242"/>
      <c r="D43" s="242"/>
      <c r="E43" s="242"/>
      <c r="F43" s="243"/>
    </row>
    <row r="44" spans="1:6" s="153" customFormat="1" ht="25.5" customHeight="1" x14ac:dyDescent="0.15">
      <c r="A44" s="107" t="s">
        <v>43</v>
      </c>
      <c r="B44" s="244" t="s">
        <v>26</v>
      </c>
      <c r="C44" s="244" t="s">
        <v>77</v>
      </c>
      <c r="D44" s="74" t="s">
        <v>42</v>
      </c>
      <c r="E44" s="74" t="s">
        <v>27</v>
      </c>
      <c r="F44" s="75" t="s">
        <v>41</v>
      </c>
    </row>
    <row r="45" spans="1:6" s="153" customFormat="1" ht="25.5" customHeight="1" x14ac:dyDescent="0.15">
      <c r="A45" s="108"/>
      <c r="B45" s="245"/>
      <c r="C45" s="246"/>
      <c r="D45" s="74" t="s">
        <v>40</v>
      </c>
      <c r="E45" s="74" t="s">
        <v>39</v>
      </c>
      <c r="F45" s="75" t="s">
        <v>38</v>
      </c>
    </row>
    <row r="46" spans="1:6" s="153" customFormat="1" ht="39" customHeight="1" x14ac:dyDescent="0.15">
      <c r="A46" s="109"/>
      <c r="B46" s="86" t="str">
        <f>계약현황공개!C38</f>
        <v>2023.10.25.</v>
      </c>
      <c r="C46" s="85" t="s">
        <v>237</v>
      </c>
      <c r="D46" s="88">
        <f>계약현황공개!C36</f>
        <v>9450000</v>
      </c>
      <c r="E46" s="88">
        <f>계약현황공개!E36</f>
        <v>8965000</v>
      </c>
      <c r="F46" s="89">
        <f>E46/D46</f>
        <v>0.94867724867724867</v>
      </c>
    </row>
    <row r="47" spans="1:6" s="153" customFormat="1" ht="25.5" customHeight="1" x14ac:dyDescent="0.15">
      <c r="A47" s="107" t="s">
        <v>23</v>
      </c>
      <c r="B47" s="74" t="s">
        <v>37</v>
      </c>
      <c r="C47" s="178" t="s">
        <v>119</v>
      </c>
      <c r="D47" s="111" t="s">
        <v>36</v>
      </c>
      <c r="E47" s="112"/>
      <c r="F47" s="113"/>
    </row>
    <row r="48" spans="1:6" s="153" customFormat="1" ht="25.5" customHeight="1" x14ac:dyDescent="0.15">
      <c r="A48" s="109"/>
      <c r="B48" s="76" t="str">
        <f>계약현황공개!E40</f>
        <v>주식회사 엘란테크</v>
      </c>
      <c r="C48" s="77" t="s">
        <v>238</v>
      </c>
      <c r="D48" s="247" t="str">
        <f>계약현황공개!E41</f>
        <v>경기도 남양주시 진접읍 금강로781번길 37</v>
      </c>
      <c r="E48" s="248"/>
      <c r="F48" s="249"/>
    </row>
    <row r="49" spans="1:6" s="153" customFormat="1" ht="25.5" customHeight="1" x14ac:dyDescent="0.15">
      <c r="A49" s="79" t="s">
        <v>120</v>
      </c>
      <c r="B49" s="235" t="s">
        <v>131</v>
      </c>
      <c r="C49" s="236"/>
      <c r="D49" s="236"/>
      <c r="E49" s="236"/>
      <c r="F49" s="237"/>
    </row>
    <row r="50" spans="1:6" s="153" customFormat="1" ht="25.5" customHeight="1" x14ac:dyDescent="0.15">
      <c r="A50" s="79" t="s">
        <v>35</v>
      </c>
      <c r="B50" s="235" t="s">
        <v>19</v>
      </c>
      <c r="C50" s="236"/>
      <c r="D50" s="236"/>
      <c r="E50" s="236"/>
      <c r="F50" s="237"/>
    </row>
    <row r="51" spans="1:6" s="153" customFormat="1" ht="25.5" customHeight="1" thickBot="1" x14ac:dyDescent="0.2">
      <c r="A51" s="78" t="s">
        <v>34</v>
      </c>
      <c r="B51" s="238"/>
      <c r="C51" s="239"/>
      <c r="D51" s="239"/>
      <c r="E51" s="239"/>
      <c r="F51" s="240"/>
    </row>
    <row r="52" spans="1:6" ht="15" thickTop="1" thickBot="1" x14ac:dyDescent="0.2"/>
    <row r="53" spans="1:6" s="153" customFormat="1" ht="25.5" customHeight="1" thickTop="1" x14ac:dyDescent="0.15">
      <c r="A53" s="73" t="s">
        <v>44</v>
      </c>
      <c r="B53" s="241" t="str">
        <f>계약현황공개!C43</f>
        <v>판교25통 힐링로드 3차 전야제 및 축제 행사장비 임차</v>
      </c>
      <c r="C53" s="242"/>
      <c r="D53" s="242"/>
      <c r="E53" s="242"/>
      <c r="F53" s="243"/>
    </row>
    <row r="54" spans="1:6" s="153" customFormat="1" ht="25.5" customHeight="1" x14ac:dyDescent="0.15">
      <c r="A54" s="107" t="s">
        <v>43</v>
      </c>
      <c r="B54" s="244" t="s">
        <v>26</v>
      </c>
      <c r="C54" s="244" t="s">
        <v>77</v>
      </c>
      <c r="D54" s="74" t="s">
        <v>42</v>
      </c>
      <c r="E54" s="74" t="s">
        <v>27</v>
      </c>
      <c r="F54" s="75" t="s">
        <v>41</v>
      </c>
    </row>
    <row r="55" spans="1:6" s="153" customFormat="1" ht="25.5" customHeight="1" x14ac:dyDescent="0.15">
      <c r="A55" s="108"/>
      <c r="B55" s="245"/>
      <c r="C55" s="246"/>
      <c r="D55" s="74" t="s">
        <v>40</v>
      </c>
      <c r="E55" s="74" t="s">
        <v>39</v>
      </c>
      <c r="F55" s="75" t="s">
        <v>38</v>
      </c>
    </row>
    <row r="56" spans="1:6" s="153" customFormat="1" ht="39" customHeight="1" x14ac:dyDescent="0.15">
      <c r="A56" s="109"/>
      <c r="B56" s="86" t="str">
        <f>계약현황공개!C46</f>
        <v>2023.10.25.</v>
      </c>
      <c r="C56" s="85" t="s">
        <v>239</v>
      </c>
      <c r="D56" s="88">
        <f>계약현황공개!C44</f>
        <v>5123200</v>
      </c>
      <c r="E56" s="88">
        <f>계약현황공개!E44</f>
        <v>4917000</v>
      </c>
      <c r="F56" s="89">
        <f>E56/D56</f>
        <v>0.95975171767645218</v>
      </c>
    </row>
    <row r="57" spans="1:6" s="153" customFormat="1" ht="25.5" customHeight="1" x14ac:dyDescent="0.15">
      <c r="A57" s="107" t="s">
        <v>23</v>
      </c>
      <c r="B57" s="74" t="s">
        <v>37</v>
      </c>
      <c r="C57" s="197" t="s">
        <v>119</v>
      </c>
      <c r="D57" s="111" t="s">
        <v>36</v>
      </c>
      <c r="E57" s="112"/>
      <c r="F57" s="113"/>
    </row>
    <row r="58" spans="1:6" s="153" customFormat="1" ht="25.5" customHeight="1" x14ac:dyDescent="0.15">
      <c r="A58" s="109"/>
      <c r="B58" s="76" t="str">
        <f>계약현황공개!E48</f>
        <v>마케팅스토리</v>
      </c>
      <c r="C58" s="77" t="s">
        <v>240</v>
      </c>
      <c r="D58" s="247" t="str">
        <f>계약현황공개!E49</f>
        <v>경기도 성남시 중원구 사기막골로 164, A동 9층 905호</v>
      </c>
      <c r="E58" s="248"/>
      <c r="F58" s="249"/>
    </row>
    <row r="59" spans="1:6" s="153" customFormat="1" ht="25.5" customHeight="1" x14ac:dyDescent="0.15">
      <c r="A59" s="79" t="s">
        <v>120</v>
      </c>
      <c r="B59" s="235" t="s">
        <v>131</v>
      </c>
      <c r="C59" s="236"/>
      <c r="D59" s="236"/>
      <c r="E59" s="236"/>
      <c r="F59" s="237"/>
    </row>
    <row r="60" spans="1:6" s="153" customFormat="1" ht="25.5" customHeight="1" x14ac:dyDescent="0.15">
      <c r="A60" s="79" t="s">
        <v>35</v>
      </c>
      <c r="B60" s="235" t="s">
        <v>19</v>
      </c>
      <c r="C60" s="236"/>
      <c r="D60" s="236"/>
      <c r="E60" s="236"/>
      <c r="F60" s="237"/>
    </row>
    <row r="61" spans="1:6" s="153" customFormat="1" ht="25.5" customHeight="1" thickBot="1" x14ac:dyDescent="0.2">
      <c r="A61" s="78" t="s">
        <v>34</v>
      </c>
      <c r="B61" s="238"/>
      <c r="C61" s="239"/>
      <c r="D61" s="239"/>
      <c r="E61" s="239"/>
      <c r="F61" s="240"/>
    </row>
    <row r="62" spans="1:6" ht="15" thickTop="1" thickBot="1" x14ac:dyDescent="0.2"/>
    <row r="63" spans="1:6" s="153" customFormat="1" ht="25.5" customHeight="1" thickTop="1" x14ac:dyDescent="0.15">
      <c r="A63" s="73" t="s">
        <v>44</v>
      </c>
      <c r="B63" s="241" t="str">
        <f>계약현황공개!C51</f>
        <v xml:space="preserve">2023. 성남시어울림마당 폐막행사 행사장비 임차 </v>
      </c>
      <c r="C63" s="242"/>
      <c r="D63" s="242"/>
      <c r="E63" s="242"/>
      <c r="F63" s="243"/>
    </row>
    <row r="64" spans="1:6" s="153" customFormat="1" ht="25.5" customHeight="1" x14ac:dyDescent="0.15">
      <c r="A64" s="107" t="s">
        <v>43</v>
      </c>
      <c r="B64" s="244" t="s">
        <v>26</v>
      </c>
      <c r="C64" s="244" t="s">
        <v>77</v>
      </c>
      <c r="D64" s="74" t="s">
        <v>42</v>
      </c>
      <c r="E64" s="74" t="s">
        <v>27</v>
      </c>
      <c r="F64" s="75" t="s">
        <v>41</v>
      </c>
    </row>
    <row r="65" spans="1:6" s="153" customFormat="1" ht="25.5" customHeight="1" x14ac:dyDescent="0.15">
      <c r="A65" s="108"/>
      <c r="B65" s="245"/>
      <c r="C65" s="246"/>
      <c r="D65" s="74" t="s">
        <v>40</v>
      </c>
      <c r="E65" s="74" t="s">
        <v>39</v>
      </c>
      <c r="F65" s="75" t="s">
        <v>38</v>
      </c>
    </row>
    <row r="66" spans="1:6" s="153" customFormat="1" ht="39" customHeight="1" x14ac:dyDescent="0.15">
      <c r="A66" s="109"/>
      <c r="B66" s="86" t="str">
        <f>계약현황공개!C54</f>
        <v>2023.10.26.</v>
      </c>
      <c r="C66" s="85" t="s">
        <v>237</v>
      </c>
      <c r="D66" s="88">
        <f>계약현황공개!C52</f>
        <v>3367650</v>
      </c>
      <c r="E66" s="88">
        <f>계약현황공개!E52</f>
        <v>3264250</v>
      </c>
      <c r="F66" s="89">
        <f>E66/D66</f>
        <v>0.96929609668463168</v>
      </c>
    </row>
    <row r="67" spans="1:6" s="153" customFormat="1" ht="25.5" customHeight="1" x14ac:dyDescent="0.15">
      <c r="A67" s="107" t="s">
        <v>23</v>
      </c>
      <c r="B67" s="74" t="s">
        <v>37</v>
      </c>
      <c r="C67" s="197" t="s">
        <v>119</v>
      </c>
      <c r="D67" s="111" t="s">
        <v>36</v>
      </c>
      <c r="E67" s="112"/>
      <c r="F67" s="113"/>
    </row>
    <row r="68" spans="1:6" s="153" customFormat="1" ht="25.5" customHeight="1" x14ac:dyDescent="0.15">
      <c r="A68" s="109"/>
      <c r="B68" s="76" t="str">
        <f>계약현황공개!E56</f>
        <v>마케팅스토리</v>
      </c>
      <c r="C68" s="77" t="s">
        <v>240</v>
      </c>
      <c r="D68" s="232" t="str">
        <f>계약현황공개!E57</f>
        <v>경기도 성남시 중원구 사기막골로 164, A동 9층 905호</v>
      </c>
      <c r="E68" s="233"/>
      <c r="F68" s="234"/>
    </row>
    <row r="69" spans="1:6" s="153" customFormat="1" ht="25.5" customHeight="1" x14ac:dyDescent="0.15">
      <c r="A69" s="79" t="s">
        <v>120</v>
      </c>
      <c r="B69" s="235" t="s">
        <v>131</v>
      </c>
      <c r="C69" s="236"/>
      <c r="D69" s="236"/>
      <c r="E69" s="236"/>
      <c r="F69" s="237"/>
    </row>
    <row r="70" spans="1:6" s="153" customFormat="1" ht="25.5" customHeight="1" x14ac:dyDescent="0.15">
      <c r="A70" s="79" t="s">
        <v>35</v>
      </c>
      <c r="B70" s="235" t="s">
        <v>19</v>
      </c>
      <c r="C70" s="236"/>
      <c r="D70" s="236"/>
      <c r="E70" s="236"/>
      <c r="F70" s="237"/>
    </row>
    <row r="71" spans="1:6" s="153" customFormat="1" ht="25.5" customHeight="1" thickBot="1" x14ac:dyDescent="0.2">
      <c r="A71" s="78" t="s">
        <v>34</v>
      </c>
      <c r="B71" s="238"/>
      <c r="C71" s="239"/>
      <c r="D71" s="239"/>
      <c r="E71" s="239"/>
      <c r="F71" s="240"/>
    </row>
    <row r="72" spans="1:6" ht="15" thickTop="1" thickBot="1" x14ac:dyDescent="0.2"/>
    <row r="73" spans="1:6" s="153" customFormat="1" ht="25.5" customHeight="1" thickTop="1" x14ac:dyDescent="0.15">
      <c r="A73" s="73" t="s">
        <v>44</v>
      </c>
      <c r="B73" s="241" t="s">
        <v>225</v>
      </c>
      <c r="C73" s="242"/>
      <c r="D73" s="242"/>
      <c r="E73" s="242"/>
      <c r="F73" s="243"/>
    </row>
    <row r="74" spans="1:6" s="153" customFormat="1" ht="25.5" customHeight="1" x14ac:dyDescent="0.15">
      <c r="A74" s="107" t="s">
        <v>43</v>
      </c>
      <c r="B74" s="244" t="s">
        <v>26</v>
      </c>
      <c r="C74" s="244" t="s">
        <v>77</v>
      </c>
      <c r="D74" s="74" t="s">
        <v>42</v>
      </c>
      <c r="E74" s="74" t="s">
        <v>27</v>
      </c>
      <c r="F74" s="75" t="s">
        <v>41</v>
      </c>
    </row>
    <row r="75" spans="1:6" s="153" customFormat="1" ht="25.5" customHeight="1" x14ac:dyDescent="0.15">
      <c r="A75" s="108"/>
      <c r="B75" s="245"/>
      <c r="C75" s="246"/>
      <c r="D75" s="74" t="s">
        <v>40</v>
      </c>
      <c r="E75" s="74" t="s">
        <v>39</v>
      </c>
      <c r="F75" s="75" t="s">
        <v>38</v>
      </c>
    </row>
    <row r="76" spans="1:6" s="153" customFormat="1" ht="39" customHeight="1" x14ac:dyDescent="0.15">
      <c r="A76" s="109"/>
      <c r="B76" s="86" t="str">
        <f>계약현황공개!C62</f>
        <v>2023.10.25.</v>
      </c>
      <c r="C76" s="85" t="s">
        <v>241</v>
      </c>
      <c r="D76" s="88">
        <f>계약현황공개!C60</f>
        <v>1600000</v>
      </c>
      <c r="E76" s="88">
        <f>계약현황공개!E60</f>
        <v>1500000</v>
      </c>
      <c r="F76" s="89">
        <f>E76/D76</f>
        <v>0.9375</v>
      </c>
    </row>
    <row r="77" spans="1:6" s="153" customFormat="1" ht="25.5" customHeight="1" x14ac:dyDescent="0.15">
      <c r="A77" s="107" t="s">
        <v>23</v>
      </c>
      <c r="B77" s="74" t="s">
        <v>37</v>
      </c>
      <c r="C77" s="201" t="s">
        <v>119</v>
      </c>
      <c r="D77" s="111" t="s">
        <v>36</v>
      </c>
      <c r="E77" s="112"/>
      <c r="F77" s="113"/>
    </row>
    <row r="78" spans="1:6" s="153" customFormat="1" ht="25.5" customHeight="1" x14ac:dyDescent="0.15">
      <c r="A78" s="109"/>
      <c r="B78" s="76" t="str">
        <f>계약현황공개!E64</f>
        <v>팀 퍼니스트</v>
      </c>
      <c r="C78" s="77" t="s">
        <v>242</v>
      </c>
      <c r="D78" s="232" t="str">
        <f>계약현황공개!E65</f>
        <v>서울시 영등포구 경인로77가길 11</v>
      </c>
      <c r="E78" s="233"/>
      <c r="F78" s="234"/>
    </row>
    <row r="79" spans="1:6" s="153" customFormat="1" ht="25.5" customHeight="1" x14ac:dyDescent="0.15">
      <c r="A79" s="79" t="s">
        <v>120</v>
      </c>
      <c r="B79" s="235" t="s">
        <v>131</v>
      </c>
      <c r="C79" s="236"/>
      <c r="D79" s="236"/>
      <c r="E79" s="236"/>
      <c r="F79" s="237"/>
    </row>
    <row r="80" spans="1:6" s="153" customFormat="1" ht="25.5" customHeight="1" x14ac:dyDescent="0.15">
      <c r="A80" s="79" t="s">
        <v>35</v>
      </c>
      <c r="B80" s="235" t="s">
        <v>19</v>
      </c>
      <c r="C80" s="236"/>
      <c r="D80" s="236"/>
      <c r="E80" s="236"/>
      <c r="F80" s="237"/>
    </row>
    <row r="81" spans="1:6" s="153" customFormat="1" ht="25.5" customHeight="1" thickBot="1" x14ac:dyDescent="0.2">
      <c r="A81" s="78" t="s">
        <v>34</v>
      </c>
      <c r="B81" s="238"/>
      <c r="C81" s="239"/>
      <c r="D81" s="239"/>
      <c r="E81" s="239"/>
      <c r="F81" s="240"/>
    </row>
    <row r="82" spans="1:6" ht="14.25" thickTop="1" x14ac:dyDescent="0.15"/>
  </sheetData>
  <mergeCells count="57">
    <mergeCell ref="B80:F80"/>
    <mergeCell ref="B81:F81"/>
    <mergeCell ref="B73:F73"/>
    <mergeCell ref="B74:B75"/>
    <mergeCell ref="C74:C75"/>
    <mergeCell ref="D78:F78"/>
    <mergeCell ref="B79:F79"/>
    <mergeCell ref="B50:F50"/>
    <mergeCell ref="B51:F51"/>
    <mergeCell ref="B43:F43"/>
    <mergeCell ref="B44:B45"/>
    <mergeCell ref="C44:C45"/>
    <mergeCell ref="D48:F48"/>
    <mergeCell ref="B49:F49"/>
    <mergeCell ref="B39:F39"/>
    <mergeCell ref="B40:F40"/>
    <mergeCell ref="B41:F41"/>
    <mergeCell ref="B31:F31"/>
    <mergeCell ref="B33:F33"/>
    <mergeCell ref="B34:B35"/>
    <mergeCell ref="C34:C35"/>
    <mergeCell ref="D38:F38"/>
    <mergeCell ref="B30:F30"/>
    <mergeCell ref="B23:F23"/>
    <mergeCell ref="D28:F28"/>
    <mergeCell ref="B14:B15"/>
    <mergeCell ref="C14:C15"/>
    <mergeCell ref="D18:F18"/>
    <mergeCell ref="B19:F19"/>
    <mergeCell ref="B20:F20"/>
    <mergeCell ref="B13:F13"/>
    <mergeCell ref="B24:B25"/>
    <mergeCell ref="C24:C25"/>
    <mergeCell ref="B21:F21"/>
    <mergeCell ref="B29:F29"/>
    <mergeCell ref="B10:F10"/>
    <mergeCell ref="B11:F11"/>
    <mergeCell ref="D8:F8"/>
    <mergeCell ref="A1:F1"/>
    <mergeCell ref="B3:F3"/>
    <mergeCell ref="B4:B5"/>
    <mergeCell ref="C4:C5"/>
    <mergeCell ref="B9:F9"/>
    <mergeCell ref="B53:F53"/>
    <mergeCell ref="B54:B55"/>
    <mergeCell ref="C54:C55"/>
    <mergeCell ref="D58:F58"/>
    <mergeCell ref="B59:F59"/>
    <mergeCell ref="D68:F68"/>
    <mergeCell ref="B69:F69"/>
    <mergeCell ref="B70:F70"/>
    <mergeCell ref="B71:F71"/>
    <mergeCell ref="B60:F60"/>
    <mergeCell ref="B61:F61"/>
    <mergeCell ref="B63:F63"/>
    <mergeCell ref="B64:B65"/>
    <mergeCell ref="C64:C65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2021-08-12T04:34:05Z</cp:lastPrinted>
  <dcterms:created xsi:type="dcterms:W3CDTF">2014-01-20T06:24:27Z</dcterms:created>
  <dcterms:modified xsi:type="dcterms:W3CDTF">2023-11-20T02:37:21Z</dcterms:modified>
</cp:coreProperties>
</file>