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19년\"/>
    </mc:Choice>
  </mc:AlternateContent>
  <bookViews>
    <workbookView xWindow="0" yWindow="0" windowWidth="15675" windowHeight="11910" activeTab="5"/>
  </bookViews>
  <sheets>
    <sheet name="물품발주계획" sheetId="21" r:id="rId1"/>
    <sheet name="용역 발주계획" sheetId="22" r:id="rId2"/>
    <sheet name="공사 발주계획" sheetId="25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24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H10" i="6" l="1"/>
  <c r="H11" i="6"/>
  <c r="H12" i="6"/>
  <c r="H13" i="6"/>
  <c r="H4" i="6"/>
  <c r="H5" i="6"/>
  <c r="H6" i="6"/>
  <c r="H7" i="6"/>
  <c r="H8" i="6"/>
  <c r="F6" i="24" l="1"/>
  <c r="C5" i="23" l="1"/>
  <c r="H9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<sst xmlns="http://schemas.openxmlformats.org/spreadsheetml/2006/main" count="246" uniqueCount="199">
  <si>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</si>
  <si>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</si>
  <si>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</si>
  <si>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</si>
  <si>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</si>
  <si>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</si>
  <si>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</si>
  <si>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</si>
  <si>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</si>
  <si>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</si>
  <si>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검수완료일</t>
    <phoneticPr fontId="4" type="noConversion"/>
  </si>
  <si>
    <t>계약업체명</t>
    <phoneticPr fontId="4" type="noConversion"/>
  </si>
  <si>
    <t>담당자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</si>
  <si>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</si>
  <si>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</si>
  <si>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</si>
  <si>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</si>
  <si>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</si>
  <si>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</si>
  <si>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</si>
  <si>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</si>
  <si>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</si>
  <si>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</si>
  <si>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</si>
  <si>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</si>
  <si>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분당판교청소년수련관</t>
    <phoneticPr fontId="4" type="noConversion"/>
  </si>
  <si>
    <t>티센크루프 엘리베이터코리아㈜</t>
    <phoneticPr fontId="4" type="noConversion"/>
  </si>
  <si>
    <t>오티스엘리베이터</t>
    <phoneticPr fontId="4" type="noConversion"/>
  </si>
  <si>
    <t>신도종합서비스</t>
    <phoneticPr fontId="4" type="noConversion"/>
  </si>
  <si>
    <t>정수기, 비데, 공기청정기 위탁관리비</t>
    <phoneticPr fontId="4" type="noConversion"/>
  </si>
  <si>
    <t>안마의자 임차비 지급</t>
    <phoneticPr fontId="4" type="noConversion"/>
  </si>
  <si>
    <t>㈜휴앤미디어</t>
    <phoneticPr fontId="4" type="noConversion"/>
  </si>
  <si>
    <t>공기청정기 위탁관리비</t>
    <phoneticPr fontId="4" type="noConversion"/>
  </si>
  <si>
    <t>LG전자</t>
    <phoneticPr fontId="4" type="noConversion"/>
  </si>
  <si>
    <t>2019년 물품 발주계획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</si>
  <si>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</si>
  <si>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</si>
  <si>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</si>
  <si>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</si>
  <si>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</si>
  <si>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</si>
  <si>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</si>
  <si>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</si>
  <si>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</si>
  <si>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</si>
  <si>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연락처</t>
    <phoneticPr fontId="4" type="noConversion"/>
  </si>
  <si>
    <t>비고</t>
    <phoneticPr fontId="4" type="noConversion"/>
  </si>
  <si>
    <t>2019년 용역 발주계획</t>
    <phoneticPr fontId="4" type="noConversion"/>
  </si>
  <si>
    <t>용역명</t>
    <phoneticPr fontId="4" type="noConversion"/>
  </si>
  <si>
    <t>예산액
(단위:천원)</t>
    <phoneticPr fontId="4" type="noConversion"/>
  </si>
  <si>
    <t>담당자</t>
    <phoneticPr fontId="4" type="noConversion"/>
  </si>
  <si>
    <t>계약방법</t>
    <phoneticPr fontId="4" type="noConversion"/>
  </si>
  <si>
    <t>코웨이㈜</t>
    <phoneticPr fontId="4" type="noConversion"/>
  </si>
  <si>
    <t>성남소방전기㈜</t>
    <phoneticPr fontId="4" type="noConversion"/>
  </si>
  <si>
    <t>㈜에스원 성남</t>
    <phoneticPr fontId="4" type="noConversion"/>
  </si>
  <si>
    <t>2019년 복합기 유지관리</t>
    <phoneticPr fontId="4" type="noConversion"/>
  </si>
  <si>
    <t>소액수의</t>
    <phoneticPr fontId="4" type="noConversion"/>
  </si>
  <si>
    <t>계약사유</t>
  </si>
  <si>
    <t>계약상대자</t>
  </si>
  <si>
    <t>계약유형</t>
  </si>
  <si>
    <t>준공일자</t>
  </si>
  <si>
    <t>수의 1인견적</t>
    <phoneticPr fontId="4" type="noConversion"/>
  </si>
  <si>
    <t>계약방법</t>
  </si>
  <si>
    <t>계약기간</t>
    <phoneticPr fontId="4" type="noConversion"/>
  </si>
  <si>
    <t>계약일자</t>
  </si>
  <si>
    <t>계약금액</t>
  </si>
  <si>
    <t>낙찰률</t>
  </si>
  <si>
    <t>최초계약금액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</si>
  <si>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</si>
  <si>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</si>
  <si>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</si>
  <si>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</si>
  <si>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</si>
  <si>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계약현황공개</t>
    <phoneticPr fontId="4" type="noConversion"/>
  </si>
  <si>
    <t>2019년 시설관리용역</t>
    <phoneticPr fontId="4" type="noConversion"/>
  </si>
  <si>
    <t>2019년 셔틀버스 임차용역비</t>
    <phoneticPr fontId="4" type="noConversion"/>
  </si>
  <si>
    <t>계약기간</t>
  </si>
  <si>
    <t>일반</t>
    <phoneticPr fontId="4" type="noConversion"/>
  </si>
  <si>
    <r>
      <t>소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재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지</t>
    </r>
    <phoneticPr fontId="4" type="noConversion"/>
  </si>
  <si>
    <t>기 타</t>
  </si>
  <si>
    <t>분당판교청소년수련관</t>
    <phoneticPr fontId="4" type="noConversion"/>
  </si>
  <si>
    <t>사업장소</t>
  </si>
  <si>
    <t>지방자치를 당사자로 하는 계약에 관한 법률 시행령 제25조1항에 의한 수의계약</t>
    <phoneticPr fontId="4" type="noConversion"/>
  </si>
  <si>
    <t>수의계약사유</t>
    <phoneticPr fontId="4" type="noConversion"/>
  </si>
  <si>
    <t>주 소</t>
  </si>
  <si>
    <t>대표자</t>
    <phoneticPr fontId="4" type="noConversion"/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</si>
  <si>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</si>
  <si>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</si>
  <si>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</si>
  <si>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</si>
  <si>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</si>
  <si>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</si>
  <si>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</si>
  <si>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</si>
  <si>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(단위:원)</t>
    <phoneticPr fontId="4" type="noConversion"/>
  </si>
  <si>
    <t>수의계약현황</t>
    <phoneticPr fontId="4" type="noConversion"/>
  </si>
  <si>
    <t>2019년 무인경비시스템 위탁관리</t>
    <phoneticPr fontId="4" type="noConversion"/>
  </si>
  <si>
    <t>2019년수련관 승강기 유지보수</t>
    <phoneticPr fontId="4" type="noConversion"/>
  </si>
  <si>
    <t>2019년 소방시설 위탁관리</t>
    <phoneticPr fontId="4" type="noConversion"/>
  </si>
  <si>
    <t>2019년 수영장 승강기 유지보수</t>
    <phoneticPr fontId="4" type="noConversion"/>
  </si>
  <si>
    <t>비고</t>
    <phoneticPr fontId="4" type="noConversion"/>
  </si>
  <si>
    <t>연락처</t>
    <phoneticPr fontId="4" type="noConversion"/>
  </si>
  <si>
    <t>담당자</t>
    <phoneticPr fontId="4" type="noConversion"/>
  </si>
  <si>
    <t>시설명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</si>
  <si>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</si>
  <si>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</si>
  <si>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</si>
  <si>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</si>
  <si>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계약방법</t>
    <phoneticPr fontId="4" type="noConversion"/>
  </si>
  <si>
    <t>공종</t>
    <phoneticPr fontId="4" type="noConversion"/>
  </si>
  <si>
    <t>공사명</t>
    <phoneticPr fontId="4" type="noConversion"/>
  </si>
  <si>
    <t>발주월</t>
    <phoneticPr fontId="4" type="noConversion"/>
  </si>
  <si>
    <t>발주년도</t>
    <phoneticPr fontId="4" type="noConversion"/>
  </si>
  <si>
    <t>분당판교청소년수련관</t>
    <phoneticPr fontId="4" type="noConversion"/>
  </si>
  <si>
    <t>공사 발주계획</t>
    <phoneticPr fontId="4" type="noConversion"/>
  </si>
  <si>
    <t>- 해당사항 없음 -</t>
    <phoneticPr fontId="4" type="noConversion"/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</si>
  <si>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</si>
  <si>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</si>
  <si>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</si>
  <si>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</si>
  <si>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</si>
  <si>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</si>
  <si>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</si>
  <si>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</si>
  <si>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</si>
  <si>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</si>
  <si>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</si>
  <si>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</si>
  <si>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</si>
  <si>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</si>
  <si>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</si>
  <si>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</si>
  <si>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</si>
  <si>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</si>
  <si>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</si>
  <si>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</si>
  <si>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</si>
  <si>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</si>
  <si>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</si>
  <si>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</si>
  <si>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</si>
  <si>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</si>
  <si>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</si>
  <si>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</si>
  <si>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</si>
  <si>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- 해당사항 없음 -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</si>
  <si>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</si>
  <si>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</si>
  <si>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</si>
  <si>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</si>
  <si>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</si>
  <si>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</si>
  <si>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</si>
  <si>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</si>
  <si>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</si>
  <si>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</si>
  <si>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</si>
  <si>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- 해당사항 없음 -</t>
    <phoneticPr fontId="4" type="noConversion"/>
  </si>
  <si>
    <t>우리들캠프 숙식비</t>
    <phoneticPr fontId="4" type="noConversion"/>
  </si>
  <si>
    <t>이치준</t>
    <phoneticPr fontId="4" type="noConversion"/>
  </si>
  <si>
    <t>우리들캠프 프로그램 체험비</t>
    <phoneticPr fontId="4" type="noConversion"/>
  </si>
  <si>
    <t>분당판교청소년수련관</t>
    <phoneticPr fontId="4" type="noConversion"/>
  </si>
  <si>
    <t>이치준</t>
    <phoneticPr fontId="4" type="noConversion"/>
  </si>
  <si>
    <t>우리들캠프 버스임차</t>
    <phoneticPr fontId="4" type="noConversion"/>
  </si>
  <si>
    <t>분당판교청소년수련관</t>
    <phoneticPr fontId="4" type="noConversion"/>
  </si>
  <si>
    <t>이치준</t>
    <phoneticPr fontId="4" type="noConversion"/>
  </si>
  <si>
    <t>729-9639</t>
    <phoneticPr fontId="4" type="noConversion"/>
  </si>
  <si>
    <t>인허가 및 증축설계용역</t>
    <phoneticPr fontId="4" type="noConversion"/>
  </si>
  <si>
    <t>분당판교청소년수련관</t>
    <phoneticPr fontId="4" type="noConversion"/>
  </si>
  <si>
    <t>이선호</t>
    <phoneticPr fontId="4" type="noConversion"/>
  </si>
  <si>
    <t>정밀안전점검 및 구조안전성검토 용역</t>
    <phoneticPr fontId="4" type="noConversion"/>
  </si>
  <si>
    <t>729-9611</t>
    <phoneticPr fontId="4" type="noConversion"/>
  </si>
  <si>
    <t>729-9611</t>
    <phoneticPr fontId="4" type="noConversion"/>
  </si>
  <si>
    <t>㈜에스원 성남</t>
    <phoneticPr fontId="4" type="noConversion"/>
  </si>
  <si>
    <t>2019년 무인경비시스템 위탁관리비지급</t>
    <phoneticPr fontId="4" type="noConversion"/>
  </si>
  <si>
    <t>사회복지법인 미래재단</t>
    <phoneticPr fontId="4" type="noConversion"/>
  </si>
  <si>
    <t>㈜활기찬중부관광</t>
    <phoneticPr fontId="4" type="noConversion"/>
  </si>
  <si>
    <t>사무국</t>
    <phoneticPr fontId="4" type="noConversion"/>
  </si>
  <si>
    <t>사무국</t>
    <phoneticPr fontId="4" type="noConversion"/>
  </si>
  <si>
    <t>수영장 수처리 시스템 정비</t>
    <phoneticPr fontId="4" type="noConversion"/>
  </si>
  <si>
    <t>2019.03.08</t>
    <phoneticPr fontId="4" type="noConversion"/>
  </si>
  <si>
    <t>일광콘트롤</t>
    <phoneticPr fontId="4" type="noConversion"/>
  </si>
  <si>
    <t>수영장 수처리 시스템 정비</t>
    <phoneticPr fontId="4" type="noConversion"/>
  </si>
  <si>
    <t>2019.02.18</t>
    <phoneticPr fontId="4" type="noConversion"/>
  </si>
  <si>
    <t>2019.02.19 ~ 03.08</t>
    <phoneticPr fontId="4" type="noConversion"/>
  </si>
  <si>
    <t>2019.02.19 ~ 03.08</t>
    <phoneticPr fontId="4" type="noConversion"/>
  </si>
  <si>
    <t>일광콘트롤</t>
    <phoneticPr fontId="4" type="noConversion"/>
  </si>
  <si>
    <t>서창용</t>
    <phoneticPr fontId="4" type="noConversion"/>
  </si>
  <si>
    <t>서울 구로구 중앙로3길 50</t>
    <phoneticPr fontId="4" type="noConversion"/>
  </si>
  <si>
    <t>서울 구로구 중앙로3길 50</t>
    <phoneticPr fontId="4" type="noConversion"/>
  </si>
  <si>
    <t>수의총액</t>
    <phoneticPr fontId="4" type="noConversion"/>
  </si>
  <si>
    <t>성남시청소년어울림마당</t>
    <phoneticPr fontId="4" type="noConversion"/>
  </si>
  <si>
    <t>수의총액</t>
  </si>
  <si>
    <t>포스터</t>
    <phoneticPr fontId="4" type="noConversion"/>
  </si>
  <si>
    <t>장</t>
    <phoneticPr fontId="4" type="noConversion"/>
  </si>
  <si>
    <t>분당판교청소년수련관</t>
    <phoneticPr fontId="4" type="noConversion"/>
  </si>
  <si>
    <t>염지윤</t>
    <phoneticPr fontId="4" type="noConversion"/>
  </si>
  <si>
    <t>729-9635</t>
    <phoneticPr fontId="4" type="noConversion"/>
  </si>
  <si>
    <t>사회복지법인 미래재단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</si>
</sst>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%"/>
    <numFmt numFmtId="180" formatCode="0.000%"/>
    <numFmt numFmtId="181" formatCode="###,##0"/>
  </numFmts>
  <fonts count="3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0"/>
      <color rgb="FFFF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1"/>
      <color rgb="FF000000"/>
      <name val="돋움"/>
      <family val="3"/>
      <charset val="129"/>
    </font>
    <font>
      <b/>
      <sz val="6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2">
    <xf numFmtId="0" fontId="0" fillId="0" borderId="0" xfId="0"/>
    <xf numFmtId="0" fontId="0" fillId="0" borderId="0" xfId="0" applyNumberFormat="1" applyFont="1" applyFill="1" applyBorder="1" applyAlignment="1" applyProtection="1"/>
    <xf numFmtId="49" fontId="8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41" fontId="3" fillId="0" borderId="2" xfId="6" applyFont="1" applyFill="1" applyBorder="1" applyAlignment="1">
      <alignment horizontal="center" vertical="center" shrinkToFit="1"/>
    </xf>
    <xf numFmtId="176" fontId="3" fillId="0" borderId="2" xfId="1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1" fontId="5" fillId="0" borderId="1" xfId="1" applyFont="1" applyFill="1" applyBorder="1" applyAlignment="1" applyProtection="1">
      <alignment horizontal="center" vertical="center"/>
    </xf>
    <xf numFmtId="41" fontId="8" fillId="2" borderId="2" xfId="1" applyFont="1" applyFill="1" applyBorder="1" applyAlignment="1" applyProtection="1">
      <alignment horizontal="center" vertical="center"/>
    </xf>
    <xf numFmtId="41" fontId="9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5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177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left" vertical="center" shrinkToFit="1"/>
    </xf>
    <xf numFmtId="41" fontId="15" fillId="0" borderId="2" xfId="1" applyFont="1" applyFill="1" applyBorder="1" applyAlignment="1">
      <alignment horizontal="right" vertical="center"/>
    </xf>
    <xf numFmtId="14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0" fontId="0" fillId="0" borderId="0" xfId="0"/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16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5" fillId="2" borderId="2" xfId="0" applyNumberFormat="1" applyFont="1" applyFill="1" applyBorder="1" applyAlignment="1" applyProtection="1">
      <alignment horizontal="center" vertical="center"/>
    </xf>
    <xf numFmtId="49" fontId="15" fillId="2" borderId="2" xfId="0" applyNumberFormat="1" applyFont="1" applyFill="1" applyBorder="1" applyAlignment="1" applyProtection="1">
      <alignment horizontal="center" vertical="center"/>
    </xf>
    <xf numFmtId="41" fontId="15" fillId="2" borderId="2" xfId="1" applyFont="1" applyFill="1" applyBorder="1" applyAlignment="1" applyProtection="1">
      <alignment horizontal="center" vertical="center"/>
    </xf>
    <xf numFmtId="41" fontId="18" fillId="0" borderId="1" xfId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41" fontId="3" fillId="0" borderId="2" xfId="1" applyFont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177" fontId="9" fillId="0" borderId="2" xfId="0" quotePrefix="1" applyNumberFormat="1" applyFont="1" applyFill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177" fontId="9" fillId="4" borderId="2" xfId="0" applyNumberFormat="1" applyFont="1" applyFill="1" applyBorder="1" applyAlignment="1">
      <alignment horizontal="center" vertical="center" wrapText="1" shrinkToFit="1"/>
    </xf>
    <xf numFmtId="0" fontId="20" fillId="0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24" fillId="0" borderId="2" xfId="0" applyNumberFormat="1" applyFont="1" applyFill="1" applyBorder="1" applyAlignment="1">
      <alignment horizontal="left" vertical="center" shrinkToFit="1"/>
    </xf>
    <xf numFmtId="177" fontId="9" fillId="4" borderId="2" xfId="0" quotePrefix="1" applyNumberFormat="1" applyFont="1" applyFill="1" applyBorder="1" applyAlignment="1">
      <alignment horizontal="center" vertical="center" wrapText="1" shrinkToFi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3" fontId="20" fillId="0" borderId="5" xfId="0" applyNumberFormat="1" applyFont="1" applyFill="1" applyBorder="1" applyAlignment="1">
      <alignment horizontal="center" vertical="center" wrapText="1"/>
    </xf>
    <xf numFmtId="179" fontId="20" fillId="0" borderId="5" xfId="0" applyNumberFormat="1" applyFont="1" applyFill="1" applyBorder="1" applyAlignment="1">
      <alignment horizontal="center" vertical="center" wrapText="1"/>
    </xf>
    <xf numFmtId="3" fontId="20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shrinkToFit="1"/>
    </xf>
    <xf numFmtId="0" fontId="27" fillId="2" borderId="1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9" fontId="22" fillId="0" borderId="11" xfId="0" applyNumberFormat="1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horizontal="center" vertical="center" wrapText="1"/>
    </xf>
    <xf numFmtId="0" fontId="22" fillId="0" borderId="5" xfId="0" quotePrefix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shrinkToFit="1"/>
    </xf>
    <xf numFmtId="14" fontId="23" fillId="0" borderId="19" xfId="0" applyNumberFormat="1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left" vertical="center"/>
    </xf>
    <xf numFmtId="3" fontId="20" fillId="0" borderId="19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14" fontId="20" fillId="4" borderId="5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/>
    </xf>
    <xf numFmtId="14" fontId="15" fillId="4" borderId="2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38" fontId="3" fillId="0" borderId="27" xfId="4" applyNumberFormat="1" applyFont="1" applyBorder="1" applyAlignment="1">
      <alignment horizontal="right" vertical="center"/>
    </xf>
    <xf numFmtId="38" fontId="3" fillId="0" borderId="27" xfId="4" applyNumberFormat="1" applyFont="1" applyBorder="1">
      <alignment vertical="center"/>
    </xf>
    <xf numFmtId="0" fontId="3" fillId="0" borderId="27" xfId="0" applyFont="1" applyFill="1" applyBorder="1" applyAlignment="1">
      <alignment horizontal="center" vertical="center"/>
    </xf>
    <xf numFmtId="0" fontId="29" fillId="0" borderId="27" xfId="0" quotePrefix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 applyProtection="1">
      <alignment horizontal="center" vertical="center" wrapText="1" shrinkToFit="1"/>
    </xf>
    <xf numFmtId="0" fontId="31" fillId="0" borderId="2" xfId="0" quotePrefix="1" applyNumberFormat="1" applyFont="1" applyFill="1" applyBorder="1" applyAlignment="1" applyProtection="1">
      <alignment horizontal="center" vertical="center" shrinkToFit="1"/>
    </xf>
    <xf numFmtId="180" fontId="31" fillId="0" borderId="2" xfId="0" applyNumberFormat="1" applyFont="1" applyFill="1" applyBorder="1" applyAlignment="1" applyProtection="1">
      <alignment horizontal="center" vertical="center" shrinkToFit="1"/>
    </xf>
    <xf numFmtId="4" fontId="31" fillId="0" borderId="2" xfId="0" applyNumberFormat="1" applyFont="1" applyFill="1" applyBorder="1" applyAlignment="1" applyProtection="1">
      <alignment horizontal="center" vertical="center" shrinkToFit="1"/>
    </xf>
    <xf numFmtId="0" fontId="31" fillId="0" borderId="2" xfId="0" applyFont="1" applyBorder="1" applyAlignment="1" applyProtection="1">
      <alignment horizontal="center" vertical="center" shrinkToFit="1"/>
    </xf>
    <xf numFmtId="0" fontId="32" fillId="0" borderId="2" xfId="0" applyFont="1" applyBorder="1" applyAlignment="1" applyProtection="1">
      <alignment horizontal="center" vertical="center" shrinkToFit="1"/>
    </xf>
    <xf numFmtId="0" fontId="33" fillId="0" borderId="2" xfId="0" applyFont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33" fillId="0" borderId="2" xfId="0" applyFont="1" applyBorder="1" applyAlignment="1" applyProtection="1">
      <alignment horizontal="center" vertical="center"/>
    </xf>
    <xf numFmtId="177" fontId="33" fillId="0" borderId="2" xfId="0" applyNumberFormat="1" applyFont="1" applyBorder="1" applyAlignment="1" applyProtection="1">
      <alignment horizontal="center" vertical="center"/>
    </xf>
    <xf numFmtId="0" fontId="34" fillId="0" borderId="2" xfId="0" applyFont="1" applyBorder="1" applyAlignment="1" applyProtection="1">
      <alignment horizontal="center" vertical="center"/>
    </xf>
    <xf numFmtId="181" fontId="34" fillId="0" borderId="2" xfId="0" applyNumberFormat="1" applyFont="1" applyBorder="1" applyAlignment="1" applyProtection="1">
      <alignment horizontal="center" vertical="center" wrapText="1"/>
    </xf>
    <xf numFmtId="177" fontId="35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right" vertical="center"/>
    </xf>
    <xf numFmtId="0" fontId="22" fillId="2" borderId="21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41" fontId="3" fillId="0" borderId="2" xfId="1" applyFont="1" applyBorder="1" applyAlignment="1">
      <alignment vertical="center"/>
    </xf>
    <xf numFmtId="0" fontId="0" fillId="0" borderId="0" xfId="0" applyAlignment="1">
      <alignment horizontal="center"/>
    </xf>
    <xf numFmtId="41" fontId="10" fillId="0" borderId="0" xfId="1" applyFont="1" applyBorder="1" applyAlignment="1">
      <alignment horizontal="center" vertical="center"/>
    </xf>
    <xf numFmtId="41" fontId="11" fillId="3" borderId="2" xfId="1" applyFont="1" applyFill="1" applyBorder="1" applyAlignment="1">
      <alignment horizontal="center" vertical="center" wrapText="1"/>
    </xf>
    <xf numFmtId="41" fontId="0" fillId="0" borderId="0" xfId="1" applyFont="1" applyAlignment="1"/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left" vertical="center" shrinkToFit="1"/>
    </xf>
    <xf numFmtId="0" fontId="23" fillId="0" borderId="7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left" vertical="center" shrinkToFit="1"/>
    </xf>
    <xf numFmtId="0" fontId="22" fillId="0" borderId="15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justify" vertical="center" wrapText="1"/>
    </xf>
    <xf numFmtId="0" fontId="22" fillId="0" borderId="18" xfId="0" applyFont="1" applyBorder="1" applyAlignment="1">
      <alignment horizontal="justify" vertical="center" wrapText="1"/>
    </xf>
    <xf numFmtId="0" fontId="22" fillId="0" borderId="17" xfId="0" applyFont="1" applyBorder="1" applyAlignment="1">
      <alignment horizontal="justify" vertical="center" wrapText="1"/>
    </xf>
    <xf numFmtId="0" fontId="22" fillId="0" borderId="8" xfId="0" quotePrefix="1" applyFont="1" applyBorder="1" applyAlignment="1">
      <alignment horizontal="justify" vertical="center" wrapText="1"/>
    </xf>
    <xf numFmtId="0" fontId="22" fillId="0" borderId="7" xfId="0" applyFont="1" applyBorder="1" applyAlignment="1">
      <alignment horizontal="justify" vertical="center" wrapText="1"/>
    </xf>
    <xf numFmtId="0" fontId="22" fillId="0" borderId="23" xfId="0" applyFont="1" applyBorder="1" applyAlignment="1">
      <alignment horizontal="justify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49" fontId="8" fillId="2" borderId="35" xfId="0" applyNumberFormat="1" applyFont="1" applyFill="1" applyBorder="1" applyAlignment="1" applyProtection="1">
      <alignment horizontal="center" vertical="center"/>
    </xf>
    <xf numFmtId="49" fontId="8" fillId="2" borderId="34" xfId="0" applyNumberFormat="1" applyFont="1" applyFill="1" applyBorder="1" applyAlignment="1" applyProtection="1">
      <alignment horizontal="center" vertical="center"/>
    </xf>
    <xf numFmtId="49" fontId="8" fillId="2" borderId="33" xfId="0" applyNumberFormat="1" applyFont="1" applyFill="1" applyBorder="1" applyAlignment="1" applyProtection="1">
      <alignment horizontal="center" vertical="center"/>
    </xf>
    <xf numFmtId="49" fontId="8" fillId="2" borderId="32" xfId="0" applyNumberFormat="1" applyFont="1" applyFill="1" applyBorder="1" applyAlignment="1" applyProtection="1">
      <alignment horizontal="center" vertical="center"/>
    </xf>
    <xf numFmtId="0" fontId="8" fillId="2" borderId="33" xfId="0" applyNumberFormat="1" applyFont="1" applyFill="1" applyBorder="1" applyAlignment="1" applyProtection="1">
      <alignment horizontal="center" vertical="center"/>
    </xf>
    <xf numFmtId="0" fontId="8" fillId="2" borderId="32" xfId="0" applyNumberFormat="1" applyFont="1" applyFill="1" applyBorder="1" applyAlignment="1" applyProtection="1">
      <alignment horizontal="center" vertical="center"/>
    </xf>
  </cellXfs>
  <cellStyles count="15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="85" zoomScaleNormal="85" workbookViewId="0">
      <selection activeCell="C5" sqref="C5"/>
    </sheetView>
  </sheetViews>
  <sheetFormatPr defaultRowHeight="13.5" x14ac:dyDescent="0.15"/>
  <cols>
    <col min="1" max="1" width="8.6640625" style="38" customWidth="1"/>
    <col min="2" max="2" width="8.77734375" style="38" customWidth="1"/>
    <col min="3" max="3" width="29.21875" style="38" customWidth="1"/>
    <col min="4" max="4" width="10.88671875" style="38" customWidth="1"/>
    <col min="5" max="7" width="12.44140625" style="38" customWidth="1"/>
    <col min="8" max="8" width="10.44140625" style="15" customWidth="1"/>
    <col min="9" max="9" width="17.6640625" style="38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8"/>
  </cols>
  <sheetData>
    <row r="1" spans="1:12" ht="25.5" x14ac:dyDescent="0.15">
      <c r="A1" s="133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25.5" x14ac:dyDescent="0.15">
      <c r="A2" s="134" t="s">
        <v>35</v>
      </c>
      <c r="B2" s="134"/>
      <c r="C2" s="134"/>
      <c r="D2" s="60"/>
      <c r="E2" s="60"/>
      <c r="F2" s="60"/>
      <c r="G2" s="60"/>
      <c r="H2" s="13"/>
      <c r="I2" s="60"/>
      <c r="J2" s="60"/>
      <c r="K2" s="60"/>
      <c r="L2" s="60"/>
    </row>
    <row r="3" spans="1:12" ht="24.75" customHeight="1" x14ac:dyDescent="0.15">
      <c r="A3" s="10" t="s">
        <v>36</v>
      </c>
      <c r="B3" s="10" t="s">
        <v>37</v>
      </c>
      <c r="C3" s="10" t="s">
        <v>38</v>
      </c>
      <c r="D3" s="10" t="s">
        <v>51</v>
      </c>
      <c r="E3" s="10" t="s">
        <v>40</v>
      </c>
      <c r="F3" s="10" t="s">
        <v>41</v>
      </c>
      <c r="G3" s="10" t="s">
        <v>42</v>
      </c>
      <c r="H3" s="14" t="s">
        <v>43</v>
      </c>
      <c r="I3" s="11" t="s">
        <v>44</v>
      </c>
      <c r="J3" s="11" t="s">
        <v>12</v>
      </c>
      <c r="K3" s="11" t="s">
        <v>45</v>
      </c>
      <c r="L3" s="11" t="s">
        <v>46</v>
      </c>
    </row>
    <row r="4" spans="1:12" ht="24.75" customHeight="1" x14ac:dyDescent="0.15">
      <c r="A4" s="39">
        <v>2019</v>
      </c>
      <c r="B4" s="39">
        <v>3</v>
      </c>
      <c r="C4" s="39" t="s">
        <v>191</v>
      </c>
      <c r="D4" s="39" t="s">
        <v>192</v>
      </c>
      <c r="E4" s="40" t="s">
        <v>193</v>
      </c>
      <c r="F4" s="17">
        <v>2000</v>
      </c>
      <c r="G4" s="16" t="s">
        <v>194</v>
      </c>
      <c r="H4" s="43">
        <v>1600</v>
      </c>
      <c r="I4" s="41" t="s">
        <v>195</v>
      </c>
      <c r="J4" s="41" t="s">
        <v>196</v>
      </c>
      <c r="K4" s="41" t="s">
        <v>197</v>
      </c>
      <c r="L4" s="12"/>
    </row>
  </sheetData>
  <autoFilter ref="A3:L3">
    <sortState ref="A4:L30">
      <sortCondition ref="B3"/>
    </sortState>
  </autoFilter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5" customWidth="1"/>
    <col min="10" max="16384" width="8.88671875" style="38"/>
  </cols>
  <sheetData>
    <row r="1" spans="1:9" ht="25.5" x14ac:dyDescent="0.15">
      <c r="A1" s="135" t="s">
        <v>156</v>
      </c>
      <c r="B1" s="135"/>
      <c r="C1" s="135"/>
      <c r="D1" s="135"/>
      <c r="E1" s="135"/>
      <c r="F1" s="135"/>
      <c r="G1" s="135"/>
      <c r="H1" s="135"/>
      <c r="I1" s="135"/>
    </row>
    <row r="2" spans="1:9" ht="25.5" x14ac:dyDescent="0.15">
      <c r="A2" s="136" t="s">
        <v>24</v>
      </c>
      <c r="B2" s="136"/>
      <c r="C2" s="70"/>
      <c r="D2" s="70"/>
      <c r="E2" s="70"/>
      <c r="F2" s="70"/>
      <c r="G2" s="70"/>
      <c r="H2" s="70"/>
      <c r="I2" s="125" t="s">
        <v>155</v>
      </c>
    </row>
    <row r="3" spans="1:9" ht="26.25" customHeight="1" x14ac:dyDescent="0.15">
      <c r="A3" s="170" t="s">
        <v>154</v>
      </c>
      <c r="B3" s="168" t="s">
        <v>153</v>
      </c>
      <c r="C3" s="168" t="s">
        <v>152</v>
      </c>
      <c r="D3" s="168" t="s">
        <v>151</v>
      </c>
      <c r="E3" s="166" t="s">
        <v>150</v>
      </c>
      <c r="F3" s="167"/>
      <c r="G3" s="166" t="s">
        <v>149</v>
      </c>
      <c r="H3" s="167"/>
      <c r="I3" s="168" t="s">
        <v>148</v>
      </c>
    </row>
    <row r="4" spans="1:9" ht="28.5" customHeight="1" x14ac:dyDescent="0.15">
      <c r="A4" s="171"/>
      <c r="B4" s="169"/>
      <c r="C4" s="169"/>
      <c r="D4" s="169"/>
      <c r="E4" s="124" t="s">
        <v>147</v>
      </c>
      <c r="F4" s="124" t="s">
        <v>146</v>
      </c>
      <c r="G4" s="124" t="s">
        <v>147</v>
      </c>
      <c r="H4" s="124" t="s">
        <v>146</v>
      </c>
      <c r="I4" s="169"/>
    </row>
    <row r="5" spans="1:9" ht="28.5" customHeight="1" x14ac:dyDescent="0.15">
      <c r="A5" s="4"/>
      <c r="B5" s="115" t="s">
        <v>145</v>
      </c>
      <c r="C5" s="8"/>
      <c r="D5" s="8"/>
      <c r="E5" s="8"/>
      <c r="F5" s="8"/>
      <c r="G5" s="8"/>
      <c r="H5" s="8"/>
      <c r="I5" s="12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="85" zoomScaleNormal="85" workbookViewId="0">
      <selection activeCell="D15" sqref="D15"/>
    </sheetView>
  </sheetViews>
  <sheetFormatPr defaultRowHeight="13.5" x14ac:dyDescent="0.15"/>
  <cols>
    <col min="1" max="1" width="8.6640625" style="38" customWidth="1"/>
    <col min="2" max="2" width="8.77734375" style="38" customWidth="1"/>
    <col min="3" max="3" width="29.21875" style="129" customWidth="1"/>
    <col min="4" max="4" width="10.88671875" style="38" customWidth="1"/>
    <col min="5" max="5" width="12.44140625" style="132" customWidth="1"/>
    <col min="6" max="6" width="16.77734375" style="38" customWidth="1"/>
    <col min="7" max="9" width="12.44140625" style="38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8"/>
  </cols>
  <sheetData>
    <row r="1" spans="1:12" ht="25.5" x14ac:dyDescent="0.15">
      <c r="A1" s="133" t="s">
        <v>47</v>
      </c>
      <c r="B1" s="133"/>
      <c r="C1" s="133"/>
      <c r="D1" s="133"/>
      <c r="E1" s="133"/>
      <c r="F1" s="133"/>
      <c r="G1" s="133"/>
      <c r="H1" s="133"/>
      <c r="I1" s="133"/>
    </row>
    <row r="2" spans="1:12" ht="25.5" x14ac:dyDescent="0.15">
      <c r="A2" s="134" t="s">
        <v>35</v>
      </c>
      <c r="B2" s="134"/>
      <c r="C2" s="134"/>
      <c r="D2" s="60"/>
      <c r="E2" s="130"/>
      <c r="F2" s="60"/>
      <c r="G2" s="60"/>
      <c r="H2" s="60"/>
      <c r="I2" s="60"/>
    </row>
    <row r="3" spans="1:12" ht="24" x14ac:dyDescent="0.15">
      <c r="A3" s="18" t="s">
        <v>36</v>
      </c>
      <c r="B3" s="19" t="s">
        <v>37</v>
      </c>
      <c r="C3" s="18" t="s">
        <v>48</v>
      </c>
      <c r="D3" s="18" t="s">
        <v>39</v>
      </c>
      <c r="E3" s="131" t="s">
        <v>49</v>
      </c>
      <c r="F3" s="18" t="s">
        <v>44</v>
      </c>
      <c r="G3" s="18" t="s">
        <v>50</v>
      </c>
      <c r="H3" s="18" t="s">
        <v>45</v>
      </c>
      <c r="I3" s="18" t="s">
        <v>46</v>
      </c>
      <c r="J3" s="61"/>
      <c r="K3" s="62"/>
      <c r="L3" s="61"/>
    </row>
    <row r="4" spans="1:12" ht="24.95" customHeight="1" x14ac:dyDescent="0.15">
      <c r="A4" s="42">
        <v>2019</v>
      </c>
      <c r="B4" s="42">
        <v>3</v>
      </c>
      <c r="C4" s="42" t="s">
        <v>167</v>
      </c>
      <c r="D4" s="42" t="s">
        <v>190</v>
      </c>
      <c r="E4" s="128">
        <v>22000</v>
      </c>
      <c r="F4" s="12" t="s">
        <v>168</v>
      </c>
      <c r="G4" s="42" t="s">
        <v>169</v>
      </c>
      <c r="H4" s="42" t="s">
        <v>172</v>
      </c>
      <c r="I4" s="12"/>
    </row>
    <row r="5" spans="1:12" ht="24.95" customHeight="1" x14ac:dyDescent="0.15">
      <c r="A5" s="42">
        <v>2019</v>
      </c>
      <c r="B5" s="42">
        <v>3</v>
      </c>
      <c r="C5" s="42" t="s">
        <v>170</v>
      </c>
      <c r="D5" s="42" t="s">
        <v>190</v>
      </c>
      <c r="E5" s="128">
        <v>17250</v>
      </c>
      <c r="F5" s="12" t="s">
        <v>168</v>
      </c>
      <c r="G5" s="42" t="s">
        <v>169</v>
      </c>
      <c r="H5" s="42" t="s">
        <v>171</v>
      </c>
      <c r="I5" s="12"/>
    </row>
    <row r="6" spans="1:12" ht="24.95" customHeight="1" x14ac:dyDescent="0.15">
      <c r="A6" s="42">
        <v>2019</v>
      </c>
      <c r="B6" s="42">
        <v>3</v>
      </c>
      <c r="C6" s="42" t="s">
        <v>158</v>
      </c>
      <c r="D6" s="42" t="s">
        <v>190</v>
      </c>
      <c r="E6" s="53">
        <v>2500</v>
      </c>
      <c r="F6" s="42" t="s">
        <v>22</v>
      </c>
      <c r="G6" s="42" t="s">
        <v>159</v>
      </c>
      <c r="H6" s="42" t="s">
        <v>166</v>
      </c>
      <c r="I6" s="12"/>
    </row>
    <row r="7" spans="1:12" ht="24.95" customHeight="1" x14ac:dyDescent="0.15">
      <c r="A7" s="42">
        <v>2019</v>
      </c>
      <c r="B7" s="42">
        <v>3</v>
      </c>
      <c r="C7" s="42" t="s">
        <v>160</v>
      </c>
      <c r="D7" s="42" t="s">
        <v>190</v>
      </c>
      <c r="E7" s="53">
        <v>1000</v>
      </c>
      <c r="F7" s="42" t="s">
        <v>161</v>
      </c>
      <c r="G7" s="42" t="s">
        <v>162</v>
      </c>
      <c r="H7" s="42" t="s">
        <v>166</v>
      </c>
      <c r="I7" s="12"/>
    </row>
    <row r="8" spans="1:12" ht="24.95" customHeight="1" x14ac:dyDescent="0.15">
      <c r="A8" s="42">
        <v>2019</v>
      </c>
      <c r="B8" s="42">
        <v>3</v>
      </c>
      <c r="C8" s="42" t="s">
        <v>163</v>
      </c>
      <c r="D8" s="42" t="s">
        <v>190</v>
      </c>
      <c r="E8" s="53">
        <v>1000</v>
      </c>
      <c r="F8" s="42" t="s">
        <v>164</v>
      </c>
      <c r="G8" s="42" t="s">
        <v>165</v>
      </c>
      <c r="H8" s="42" t="s">
        <v>166</v>
      </c>
      <c r="I8" s="12"/>
    </row>
  </sheetData>
  <autoFilter ref="A3:I3"/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D25" sqref="D25"/>
    </sheetView>
  </sheetViews>
  <sheetFormatPr defaultRowHeight="13.5" x14ac:dyDescent="0.15"/>
  <cols>
    <col min="1" max="1" width="8.6640625" style="38" customWidth="1"/>
    <col min="2" max="2" width="8.77734375" style="38" customWidth="1"/>
    <col min="3" max="3" width="29.21875" style="38" customWidth="1"/>
    <col min="4" max="4" width="10.88671875" style="38" customWidth="1"/>
    <col min="5" max="9" width="12.44140625" style="38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38"/>
  </cols>
  <sheetData>
    <row r="1" spans="1:13" ht="25.5" x14ac:dyDescent="0.15">
      <c r="A1" s="133" t="s">
        <v>114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ht="26.25" thickBot="1" x14ac:dyDescent="0.2">
      <c r="A2" s="134" t="s">
        <v>113</v>
      </c>
      <c r="B2" s="134"/>
      <c r="C2" s="134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ht="27" customHeight="1" thickBot="1" x14ac:dyDescent="0.2">
      <c r="A3" s="107" t="s">
        <v>112</v>
      </c>
      <c r="B3" s="106" t="s">
        <v>111</v>
      </c>
      <c r="C3" s="105" t="s">
        <v>110</v>
      </c>
      <c r="D3" s="105" t="s">
        <v>109</v>
      </c>
      <c r="E3" s="105" t="s">
        <v>108</v>
      </c>
      <c r="F3" s="106" t="s">
        <v>107</v>
      </c>
      <c r="G3" s="106" t="s">
        <v>106</v>
      </c>
      <c r="H3" s="106" t="s">
        <v>105</v>
      </c>
      <c r="I3" s="106" t="s">
        <v>104</v>
      </c>
      <c r="J3" s="105" t="s">
        <v>103</v>
      </c>
      <c r="K3" s="105" t="s">
        <v>102</v>
      </c>
      <c r="L3" s="105" t="s">
        <v>101</v>
      </c>
      <c r="M3" s="104" t="s">
        <v>100</v>
      </c>
    </row>
    <row r="4" spans="1:13" ht="30" customHeight="1" thickTop="1" thickBot="1" x14ac:dyDescent="0.2">
      <c r="A4" s="103"/>
      <c r="B4" s="98"/>
      <c r="C4" s="102" t="s">
        <v>157</v>
      </c>
      <c r="D4" s="101"/>
      <c r="E4" s="98"/>
      <c r="F4" s="100"/>
      <c r="G4" s="99"/>
      <c r="H4" s="99"/>
      <c r="I4" s="99"/>
      <c r="J4" s="98"/>
      <c r="K4" s="98"/>
      <c r="L4" s="98"/>
      <c r="M4" s="97"/>
    </row>
  </sheetData>
  <mergeCells count="2">
    <mergeCell ref="A1:M1"/>
    <mergeCell ref="A2:C2"/>
  </mergeCells>
  <phoneticPr fontId="4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2" sqref="A2:B2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38"/>
  </cols>
  <sheetData>
    <row r="1" spans="1:11" ht="25.5" x14ac:dyDescent="0.15">
      <c r="A1" s="135" t="s">
        <v>129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25.5" x14ac:dyDescent="0.15">
      <c r="A2" s="136" t="s">
        <v>128</v>
      </c>
      <c r="B2" s="136"/>
      <c r="C2" s="70"/>
      <c r="D2" s="70"/>
      <c r="E2" s="70"/>
      <c r="F2" s="88"/>
      <c r="G2" s="88"/>
      <c r="H2" s="88"/>
      <c r="I2" s="88"/>
      <c r="J2" s="137" t="s">
        <v>127</v>
      </c>
      <c r="K2" s="137"/>
    </row>
    <row r="3" spans="1:11" ht="22.5" customHeight="1" x14ac:dyDescent="0.15">
      <c r="A3" s="117" t="s">
        <v>126</v>
      </c>
      <c r="B3" s="2" t="s">
        <v>125</v>
      </c>
      <c r="C3" s="2" t="s">
        <v>124</v>
      </c>
      <c r="D3" s="2" t="s">
        <v>123</v>
      </c>
      <c r="E3" s="2" t="s">
        <v>122</v>
      </c>
      <c r="F3" s="2" t="s">
        <v>121</v>
      </c>
      <c r="G3" s="2" t="s">
        <v>120</v>
      </c>
      <c r="H3" s="2" t="s">
        <v>119</v>
      </c>
      <c r="I3" s="2" t="s">
        <v>118</v>
      </c>
      <c r="J3" s="2" t="s">
        <v>117</v>
      </c>
      <c r="K3" s="2" t="s">
        <v>116</v>
      </c>
    </row>
    <row r="4" spans="1:11" ht="42" customHeight="1" x14ac:dyDescent="0.15">
      <c r="A4" s="116"/>
      <c r="B4" s="115" t="s">
        <v>115</v>
      </c>
      <c r="C4" s="114"/>
      <c r="D4" s="113"/>
      <c r="E4" s="112"/>
      <c r="F4" s="111"/>
      <c r="G4" s="110"/>
      <c r="H4" s="109"/>
      <c r="I4" s="109"/>
      <c r="J4" s="109"/>
      <c r="K4" s="10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4" sqref="C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38"/>
  </cols>
  <sheetData>
    <row r="1" spans="1:11" ht="25.5" x14ac:dyDescent="0.15">
      <c r="A1" s="135" t="s">
        <v>144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25.5" x14ac:dyDescent="0.15">
      <c r="A2" s="136" t="s">
        <v>143</v>
      </c>
      <c r="B2" s="136"/>
      <c r="C2" s="70"/>
      <c r="D2" s="70"/>
      <c r="E2" s="70"/>
      <c r="F2" s="88"/>
      <c r="G2" s="88"/>
      <c r="H2" s="88"/>
      <c r="I2" s="88"/>
      <c r="J2" s="137" t="s">
        <v>142</v>
      </c>
      <c r="K2" s="137"/>
    </row>
    <row r="3" spans="1:11" ht="22.5" customHeight="1" x14ac:dyDescent="0.15">
      <c r="A3" s="117" t="s">
        <v>141</v>
      </c>
      <c r="B3" s="2" t="s">
        <v>140</v>
      </c>
      <c r="C3" s="2" t="s">
        <v>139</v>
      </c>
      <c r="D3" s="2" t="s">
        <v>138</v>
      </c>
      <c r="E3" s="2" t="s">
        <v>137</v>
      </c>
      <c r="F3" s="2" t="s">
        <v>136</v>
      </c>
      <c r="G3" s="2" t="s">
        <v>135</v>
      </c>
      <c r="H3" s="2" t="s">
        <v>134</v>
      </c>
      <c r="I3" s="2" t="s">
        <v>133</v>
      </c>
      <c r="J3" s="2" t="s">
        <v>132</v>
      </c>
      <c r="K3" s="2" t="s">
        <v>131</v>
      </c>
    </row>
    <row r="4" spans="1:11" ht="47.25" customHeight="1" x14ac:dyDescent="0.15">
      <c r="A4" s="116"/>
      <c r="B4" s="115" t="s">
        <v>130</v>
      </c>
      <c r="C4" s="114"/>
      <c r="D4" s="122"/>
      <c r="E4" s="121"/>
      <c r="F4" s="121"/>
      <c r="G4" s="120"/>
      <c r="H4" s="120"/>
      <c r="I4" s="114"/>
      <c r="J4" s="119"/>
      <c r="K4" s="11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B6" sqref="B6"/>
    </sheetView>
  </sheetViews>
  <sheetFormatPr defaultRowHeight="13.5" x14ac:dyDescent="0.15"/>
  <cols>
    <col min="1" max="1" width="24.44140625" style="32" customWidth="1"/>
    <col min="2" max="2" width="20.109375" style="1" customWidth="1"/>
    <col min="3" max="3" width="9.5546875" style="24" customWidth="1"/>
    <col min="4" max="4" width="8.88671875" style="29" customWidth="1"/>
    <col min="5" max="5" width="9.21875" style="29" customWidth="1"/>
    <col min="6" max="8" width="9.6640625" style="29" customWidth="1"/>
    <col min="9" max="9" width="9.6640625" style="1" customWidth="1"/>
  </cols>
  <sheetData>
    <row r="1" spans="1:9" ht="25.5" x14ac:dyDescent="0.15">
      <c r="A1" s="135" t="s">
        <v>3</v>
      </c>
      <c r="B1" s="135"/>
      <c r="C1" s="135"/>
      <c r="D1" s="135"/>
      <c r="E1" s="135"/>
      <c r="F1" s="135"/>
      <c r="G1" s="135"/>
      <c r="H1" s="135"/>
      <c r="I1" s="135"/>
    </row>
    <row r="2" spans="1:9" ht="25.5" x14ac:dyDescent="0.15">
      <c r="A2" s="30" t="s">
        <v>23</v>
      </c>
      <c r="B2" s="3"/>
      <c r="C2" s="21"/>
      <c r="D2" s="25"/>
      <c r="E2" s="25"/>
      <c r="F2" s="26"/>
      <c r="G2" s="26"/>
      <c r="H2" s="138" t="s">
        <v>0</v>
      </c>
      <c r="I2" s="138"/>
    </row>
    <row r="3" spans="1:9" ht="29.25" customHeight="1" x14ac:dyDescent="0.15">
      <c r="A3" s="31" t="s">
        <v>2</v>
      </c>
      <c r="B3" s="2" t="s">
        <v>11</v>
      </c>
      <c r="C3" s="22" t="s">
        <v>4</v>
      </c>
      <c r="D3" s="27" t="s">
        <v>5</v>
      </c>
      <c r="E3" s="27" t="s">
        <v>6</v>
      </c>
      <c r="F3" s="27" t="s">
        <v>7</v>
      </c>
      <c r="G3" s="28" t="s">
        <v>13</v>
      </c>
      <c r="H3" s="27" t="s">
        <v>10</v>
      </c>
      <c r="I3" s="2" t="s">
        <v>8</v>
      </c>
    </row>
    <row r="4" spans="1:9" ht="29.25" customHeight="1" x14ac:dyDescent="0.15">
      <c r="A4" s="72" t="s">
        <v>74</v>
      </c>
      <c r="B4" s="20" t="s">
        <v>198</v>
      </c>
      <c r="C4" s="23">
        <v>702206540</v>
      </c>
      <c r="D4" s="95">
        <v>43462</v>
      </c>
      <c r="E4" s="36">
        <v>43466</v>
      </c>
      <c r="F4" s="36">
        <v>43830</v>
      </c>
      <c r="G4" s="36">
        <v>43524</v>
      </c>
      <c r="H4" s="36">
        <v>43528</v>
      </c>
      <c r="I4" s="34"/>
    </row>
    <row r="5" spans="1:9" s="38" customFormat="1" ht="29.25" customHeight="1" x14ac:dyDescent="0.15">
      <c r="A5" s="72" t="s">
        <v>75</v>
      </c>
      <c r="B5" s="20" t="s">
        <v>176</v>
      </c>
      <c r="C5" s="23">
        <v>115626750</v>
      </c>
      <c r="D5" s="95">
        <v>43465</v>
      </c>
      <c r="E5" s="36">
        <v>43466</v>
      </c>
      <c r="F5" s="36">
        <v>43830</v>
      </c>
      <c r="G5" s="36">
        <v>43524</v>
      </c>
      <c r="H5" s="36">
        <v>43528</v>
      </c>
      <c r="I5" s="34"/>
    </row>
    <row r="6" spans="1:9" ht="29.25" customHeight="1" x14ac:dyDescent="0.15">
      <c r="A6" s="64" t="s">
        <v>99</v>
      </c>
      <c r="B6" s="20" t="s">
        <v>26</v>
      </c>
      <c r="C6" s="23">
        <v>2112000</v>
      </c>
      <c r="D6" s="96">
        <v>43461</v>
      </c>
      <c r="E6" s="36">
        <v>43466</v>
      </c>
      <c r="F6" s="36">
        <v>43830</v>
      </c>
      <c r="G6" s="36">
        <v>43524</v>
      </c>
      <c r="H6" s="59">
        <v>43528</v>
      </c>
      <c r="I6" s="34"/>
    </row>
    <row r="7" spans="1:9" ht="29.25" customHeight="1" x14ac:dyDescent="0.15">
      <c r="A7" s="58" t="s">
        <v>97</v>
      </c>
      <c r="B7" s="37" t="s">
        <v>27</v>
      </c>
      <c r="C7" s="35">
        <v>2376000</v>
      </c>
      <c r="D7" s="96">
        <v>43461</v>
      </c>
      <c r="E7" s="36">
        <v>43466</v>
      </c>
      <c r="F7" s="36">
        <v>43830</v>
      </c>
      <c r="G7" s="36">
        <v>43524</v>
      </c>
      <c r="H7" s="59">
        <v>43528</v>
      </c>
      <c r="I7" s="34"/>
    </row>
    <row r="8" spans="1:9" s="38" customFormat="1" ht="29.25" customHeight="1" x14ac:dyDescent="0.15">
      <c r="A8" s="58" t="s">
        <v>98</v>
      </c>
      <c r="B8" s="20" t="s">
        <v>53</v>
      </c>
      <c r="C8" s="23">
        <v>2520000</v>
      </c>
      <c r="D8" s="96">
        <v>43461</v>
      </c>
      <c r="E8" s="36">
        <v>43466</v>
      </c>
      <c r="F8" s="36">
        <v>43830</v>
      </c>
      <c r="G8" s="36">
        <v>43524</v>
      </c>
      <c r="H8" s="59">
        <v>43528</v>
      </c>
      <c r="I8" s="34"/>
    </row>
    <row r="9" spans="1:9" s="38" customFormat="1" ht="29.25" customHeight="1" x14ac:dyDescent="0.15">
      <c r="A9" s="64" t="s">
        <v>96</v>
      </c>
      <c r="B9" s="37" t="s">
        <v>54</v>
      </c>
      <c r="C9" s="35">
        <v>6600000</v>
      </c>
      <c r="D9" s="96">
        <v>43466</v>
      </c>
      <c r="E9" s="36">
        <v>43466</v>
      </c>
      <c r="F9" s="36">
        <v>43830</v>
      </c>
      <c r="G9" s="36">
        <v>43524</v>
      </c>
      <c r="H9" s="59">
        <v>43528</v>
      </c>
      <c r="I9" s="34"/>
    </row>
    <row r="10" spans="1:9" s="38" customFormat="1" ht="29.25" customHeight="1" x14ac:dyDescent="0.15">
      <c r="A10" s="64" t="s">
        <v>55</v>
      </c>
      <c r="B10" s="8" t="s">
        <v>28</v>
      </c>
      <c r="C10" s="35">
        <v>3240000</v>
      </c>
      <c r="D10" s="96">
        <v>43448</v>
      </c>
      <c r="E10" s="36">
        <v>43466</v>
      </c>
      <c r="F10" s="36">
        <v>43830</v>
      </c>
      <c r="G10" s="36">
        <v>43524</v>
      </c>
      <c r="H10" s="36">
        <v>43528</v>
      </c>
      <c r="I10" s="71"/>
    </row>
    <row r="11" spans="1:9" ht="29.25" customHeight="1" x14ac:dyDescent="0.15">
      <c r="A11" s="58" t="s">
        <v>29</v>
      </c>
      <c r="B11" s="37" t="s">
        <v>52</v>
      </c>
      <c r="C11" s="35">
        <v>11411160</v>
      </c>
      <c r="D11" s="36">
        <v>43462</v>
      </c>
      <c r="E11" s="36">
        <v>43466</v>
      </c>
      <c r="F11" s="36">
        <v>43830</v>
      </c>
      <c r="G11" s="36">
        <v>43524</v>
      </c>
      <c r="H11" s="59">
        <v>43528</v>
      </c>
      <c r="I11" s="9"/>
    </row>
    <row r="12" spans="1:9" s="38" customFormat="1" ht="29.25" customHeight="1" x14ac:dyDescent="0.15">
      <c r="A12" s="58" t="s">
        <v>32</v>
      </c>
      <c r="B12" s="37" t="s">
        <v>33</v>
      </c>
      <c r="C12" s="35">
        <v>765600</v>
      </c>
      <c r="D12" s="36">
        <v>43465</v>
      </c>
      <c r="E12" s="36">
        <v>43466</v>
      </c>
      <c r="F12" s="36">
        <v>43830</v>
      </c>
      <c r="G12" s="36">
        <v>43524</v>
      </c>
      <c r="H12" s="59">
        <v>43528</v>
      </c>
      <c r="I12" s="9"/>
    </row>
    <row r="13" spans="1:9" s="38" customFormat="1" ht="29.25" customHeight="1" x14ac:dyDescent="0.15">
      <c r="A13" s="58" t="s">
        <v>30</v>
      </c>
      <c r="B13" s="37" t="s">
        <v>31</v>
      </c>
      <c r="C13" s="35">
        <v>897600</v>
      </c>
      <c r="D13" s="36">
        <v>43465</v>
      </c>
      <c r="E13" s="36">
        <v>43466</v>
      </c>
      <c r="F13" s="36">
        <v>43830</v>
      </c>
      <c r="G13" s="36">
        <v>43524</v>
      </c>
      <c r="H13" s="59">
        <v>43528</v>
      </c>
      <c r="I13" s="9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H21" sqref="H21"/>
    </sheetView>
  </sheetViews>
  <sheetFormatPr defaultRowHeight="13.5" x14ac:dyDescent="0.15"/>
  <cols>
    <col min="1" max="1" width="15.109375" style="52" bestFit="1" customWidth="1"/>
    <col min="2" max="2" width="28.77734375" style="54" customWidth="1"/>
    <col min="3" max="3" width="13.33203125" style="52" customWidth="1"/>
    <col min="4" max="4" width="11.5546875" style="57" bestFit="1" customWidth="1"/>
    <col min="5" max="6" width="9.5546875" style="51" customWidth="1"/>
    <col min="7" max="7" width="10.33203125" style="51" customWidth="1"/>
    <col min="8" max="8" width="12" style="51" customWidth="1"/>
    <col min="9" max="9" width="16.109375" style="5" customWidth="1"/>
    <col min="10" max="10" width="11.5546875" style="44" bestFit="1" customWidth="1"/>
    <col min="11" max="16384" width="8.88671875" style="44"/>
  </cols>
  <sheetData>
    <row r="1" spans="1:9" ht="25.5" x14ac:dyDescent="0.15">
      <c r="A1" s="139" t="s">
        <v>9</v>
      </c>
      <c r="B1" s="139"/>
      <c r="C1" s="139"/>
      <c r="D1" s="139"/>
      <c r="E1" s="139"/>
      <c r="F1" s="139"/>
      <c r="G1" s="139"/>
      <c r="H1" s="139"/>
      <c r="I1" s="139"/>
    </row>
    <row r="2" spans="1:9" ht="25.5" x14ac:dyDescent="0.15">
      <c r="A2" s="140" t="s">
        <v>24</v>
      </c>
      <c r="B2" s="140"/>
      <c r="C2" s="45"/>
      <c r="D2" s="50"/>
      <c r="E2" s="50"/>
      <c r="F2" s="50"/>
      <c r="G2" s="50"/>
      <c r="H2" s="50"/>
      <c r="I2" s="46" t="s">
        <v>19</v>
      </c>
    </row>
    <row r="3" spans="1:9" ht="26.25" customHeight="1" x14ac:dyDescent="0.15">
      <c r="A3" s="47" t="s">
        <v>1</v>
      </c>
      <c r="B3" s="56" t="s">
        <v>2</v>
      </c>
      <c r="C3" s="48" t="s">
        <v>14</v>
      </c>
      <c r="D3" s="49" t="s">
        <v>15</v>
      </c>
      <c r="E3" s="49" t="s">
        <v>20</v>
      </c>
      <c r="F3" s="49" t="s">
        <v>16</v>
      </c>
      <c r="G3" s="49" t="s">
        <v>17</v>
      </c>
      <c r="H3" s="49" t="s">
        <v>18</v>
      </c>
      <c r="I3" s="48" t="s">
        <v>21</v>
      </c>
    </row>
    <row r="4" spans="1:9" ht="30" customHeight="1" x14ac:dyDescent="0.15">
      <c r="A4" s="4" t="s">
        <v>177</v>
      </c>
      <c r="B4" s="72" t="s">
        <v>74</v>
      </c>
      <c r="C4" s="20" t="s">
        <v>175</v>
      </c>
      <c r="D4" s="23">
        <v>702206540</v>
      </c>
      <c r="E4" s="23"/>
      <c r="F4" s="23">
        <v>59189660</v>
      </c>
      <c r="G4" s="23"/>
      <c r="H4" s="23">
        <f t="shared" ref="H4:H8" si="0">SUM(E4:G4)</f>
        <v>59189660</v>
      </c>
      <c r="I4" s="4"/>
    </row>
    <row r="5" spans="1:9" ht="30" customHeight="1" x14ac:dyDescent="0.15">
      <c r="A5" s="4" t="s">
        <v>178</v>
      </c>
      <c r="B5" s="72" t="s">
        <v>75</v>
      </c>
      <c r="C5" s="20" t="s">
        <v>176</v>
      </c>
      <c r="D5" s="23">
        <v>115626750</v>
      </c>
      <c r="E5" s="23"/>
      <c r="F5" s="23"/>
      <c r="G5" s="23"/>
      <c r="H5" s="23">
        <f t="shared" si="0"/>
        <v>0</v>
      </c>
      <c r="I5" s="4"/>
    </row>
    <row r="6" spans="1:9" ht="30" customHeight="1" x14ac:dyDescent="0.15">
      <c r="A6" s="4" t="s">
        <v>25</v>
      </c>
      <c r="B6" s="64" t="s">
        <v>99</v>
      </c>
      <c r="C6" s="20" t="s">
        <v>26</v>
      </c>
      <c r="D6" s="23">
        <v>2112000</v>
      </c>
      <c r="E6" s="23"/>
      <c r="F6" s="23">
        <v>176000</v>
      </c>
      <c r="G6" s="23"/>
      <c r="H6" s="23">
        <f t="shared" si="0"/>
        <v>176000</v>
      </c>
      <c r="I6" s="4"/>
    </row>
    <row r="7" spans="1:9" ht="30" customHeight="1" x14ac:dyDescent="0.15">
      <c r="A7" s="4" t="s">
        <v>25</v>
      </c>
      <c r="B7" s="58" t="s">
        <v>97</v>
      </c>
      <c r="C7" s="37" t="s">
        <v>27</v>
      </c>
      <c r="D7" s="35">
        <v>2376000</v>
      </c>
      <c r="E7" s="23"/>
      <c r="F7" s="23">
        <v>198000</v>
      </c>
      <c r="G7" s="23"/>
      <c r="H7" s="23">
        <f t="shared" si="0"/>
        <v>198000</v>
      </c>
      <c r="I7" s="4"/>
    </row>
    <row r="8" spans="1:9" ht="30" customHeight="1" x14ac:dyDescent="0.15">
      <c r="A8" s="4" t="s">
        <v>25</v>
      </c>
      <c r="B8" s="58" t="s">
        <v>98</v>
      </c>
      <c r="C8" s="20" t="s">
        <v>53</v>
      </c>
      <c r="D8" s="23">
        <v>2520000</v>
      </c>
      <c r="E8" s="23"/>
      <c r="F8" s="23">
        <v>210000</v>
      </c>
      <c r="G8" s="23"/>
      <c r="H8" s="23">
        <f t="shared" si="0"/>
        <v>210000</v>
      </c>
      <c r="I8" s="4"/>
    </row>
    <row r="9" spans="1:9" ht="30" customHeight="1" x14ac:dyDescent="0.15">
      <c r="A9" s="4" t="s">
        <v>25</v>
      </c>
      <c r="B9" s="55" t="s">
        <v>174</v>
      </c>
      <c r="C9" s="20" t="s">
        <v>173</v>
      </c>
      <c r="D9" s="35">
        <v>6600000</v>
      </c>
      <c r="E9" s="23"/>
      <c r="F9" s="23">
        <v>550000</v>
      </c>
      <c r="G9" s="23"/>
      <c r="H9" s="23">
        <f>SUM(E9:G9)</f>
        <v>550000</v>
      </c>
      <c r="I9" s="33"/>
    </row>
    <row r="10" spans="1:9" ht="30" customHeight="1" x14ac:dyDescent="0.15">
      <c r="A10" s="4" t="s">
        <v>25</v>
      </c>
      <c r="B10" s="64" t="s">
        <v>55</v>
      </c>
      <c r="C10" s="8" t="s">
        <v>28</v>
      </c>
      <c r="D10" s="35">
        <v>3240000</v>
      </c>
      <c r="E10" s="23"/>
      <c r="F10" s="23">
        <v>270000</v>
      </c>
      <c r="G10" s="23"/>
      <c r="H10" s="23">
        <f t="shared" ref="H10:H13" si="1">SUM(E10:G10)</f>
        <v>270000</v>
      </c>
      <c r="I10" s="4"/>
    </row>
    <row r="11" spans="1:9" ht="30" customHeight="1" x14ac:dyDescent="0.15">
      <c r="A11" s="4" t="s">
        <v>25</v>
      </c>
      <c r="B11" s="58" t="s">
        <v>29</v>
      </c>
      <c r="C11" s="37" t="s">
        <v>52</v>
      </c>
      <c r="D11" s="35">
        <v>11411160</v>
      </c>
      <c r="E11" s="23"/>
      <c r="F11" s="23">
        <v>950930</v>
      </c>
      <c r="G11" s="23"/>
      <c r="H11" s="23">
        <f t="shared" si="1"/>
        <v>950930</v>
      </c>
      <c r="I11" s="4"/>
    </row>
    <row r="12" spans="1:9" ht="30" customHeight="1" x14ac:dyDescent="0.15">
      <c r="A12" s="4" t="s">
        <v>25</v>
      </c>
      <c r="B12" s="58" t="s">
        <v>32</v>
      </c>
      <c r="C12" s="37" t="s">
        <v>33</v>
      </c>
      <c r="D12" s="35">
        <v>765600</v>
      </c>
      <c r="E12" s="23"/>
      <c r="F12" s="23">
        <v>63800</v>
      </c>
      <c r="G12" s="23"/>
      <c r="H12" s="23">
        <f t="shared" si="1"/>
        <v>63800</v>
      </c>
      <c r="I12" s="4"/>
    </row>
    <row r="13" spans="1:9" ht="30" customHeight="1" x14ac:dyDescent="0.15">
      <c r="A13" s="4" t="s">
        <v>25</v>
      </c>
      <c r="B13" s="58" t="s">
        <v>30</v>
      </c>
      <c r="C13" s="37" t="s">
        <v>31</v>
      </c>
      <c r="D13" s="35">
        <v>897600</v>
      </c>
      <c r="E13" s="23"/>
      <c r="F13" s="23">
        <v>74800</v>
      </c>
      <c r="G13" s="23"/>
      <c r="H13" s="23">
        <f t="shared" si="1"/>
        <v>74800</v>
      </c>
      <c r="I13" s="4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5" sqref="E15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38"/>
  </cols>
  <sheetData>
    <row r="1" spans="1:5" ht="39" customHeight="1" x14ac:dyDescent="0.15">
      <c r="A1" s="135" t="s">
        <v>73</v>
      </c>
      <c r="B1" s="135"/>
      <c r="C1" s="135"/>
      <c r="D1" s="135"/>
      <c r="E1" s="135"/>
    </row>
    <row r="2" spans="1:5" ht="26.25" thickBot="1" x14ac:dyDescent="0.2">
      <c r="A2" s="3" t="s">
        <v>72</v>
      </c>
      <c r="B2" s="3"/>
      <c r="C2" s="70"/>
      <c r="D2" s="70"/>
      <c r="E2" s="63" t="s">
        <v>71</v>
      </c>
    </row>
    <row r="3" spans="1:5" ht="21" customHeight="1" thickTop="1" x14ac:dyDescent="0.15">
      <c r="A3" s="141" t="s">
        <v>70</v>
      </c>
      <c r="B3" s="69" t="s">
        <v>69</v>
      </c>
      <c r="C3" s="144" t="s">
        <v>179</v>
      </c>
      <c r="D3" s="145"/>
      <c r="E3" s="146"/>
    </row>
    <row r="4" spans="1:5" ht="21" customHeight="1" x14ac:dyDescent="0.15">
      <c r="A4" s="142"/>
      <c r="B4" s="68" t="s">
        <v>68</v>
      </c>
      <c r="C4" s="75">
        <v>7600000</v>
      </c>
      <c r="D4" s="73" t="s">
        <v>67</v>
      </c>
      <c r="E4" s="77">
        <v>7220000</v>
      </c>
    </row>
    <row r="5" spans="1:5" ht="21" customHeight="1" x14ac:dyDescent="0.15">
      <c r="A5" s="142"/>
      <c r="B5" s="68" t="s">
        <v>66</v>
      </c>
      <c r="C5" s="76">
        <f>E5/C4</f>
        <v>0.95</v>
      </c>
      <c r="D5" s="73" t="s">
        <v>65</v>
      </c>
      <c r="E5" s="77">
        <v>7220000</v>
      </c>
    </row>
    <row r="6" spans="1:5" ht="21" customHeight="1" x14ac:dyDescent="0.15">
      <c r="A6" s="142"/>
      <c r="B6" s="68" t="s">
        <v>64</v>
      </c>
      <c r="C6" s="94" t="s">
        <v>183</v>
      </c>
      <c r="D6" s="73" t="s">
        <v>76</v>
      </c>
      <c r="E6" s="78" t="s">
        <v>184</v>
      </c>
    </row>
    <row r="7" spans="1:5" ht="21" customHeight="1" x14ac:dyDescent="0.15">
      <c r="A7" s="142"/>
      <c r="B7" s="68" t="s">
        <v>62</v>
      </c>
      <c r="C7" s="67" t="s">
        <v>61</v>
      </c>
      <c r="D7" s="73" t="s">
        <v>60</v>
      </c>
      <c r="E7" s="78" t="s">
        <v>180</v>
      </c>
    </row>
    <row r="8" spans="1:5" ht="21" customHeight="1" x14ac:dyDescent="0.15">
      <c r="A8" s="142"/>
      <c r="B8" s="68" t="s">
        <v>59</v>
      </c>
      <c r="C8" s="67" t="s">
        <v>77</v>
      </c>
      <c r="D8" s="73" t="s">
        <v>58</v>
      </c>
      <c r="E8" s="78" t="s">
        <v>181</v>
      </c>
    </row>
    <row r="9" spans="1:5" ht="21" customHeight="1" thickBot="1" x14ac:dyDescent="0.2">
      <c r="A9" s="143"/>
      <c r="B9" s="66" t="s">
        <v>57</v>
      </c>
      <c r="C9" s="65" t="s">
        <v>56</v>
      </c>
      <c r="D9" s="74" t="s">
        <v>78</v>
      </c>
      <c r="E9" s="79" t="s">
        <v>188</v>
      </c>
    </row>
    <row r="10" spans="1:5" ht="14.25" thickTop="1" x14ac:dyDescent="0.15"/>
  </sheetData>
  <mergeCells count="3">
    <mergeCell ref="A3:A9"/>
    <mergeCell ref="C3:E3"/>
    <mergeCell ref="A1:E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17" sqref="E17"/>
    </sheetView>
  </sheetViews>
  <sheetFormatPr defaultRowHeight="13.5" x14ac:dyDescent="0.15"/>
  <cols>
    <col min="1" max="1" width="17.109375" style="1" customWidth="1"/>
    <col min="2" max="2" width="20.44140625" style="5" customWidth="1"/>
    <col min="3" max="3" width="18.33203125" style="5" customWidth="1"/>
    <col min="4" max="4" width="15.5546875" style="5" customWidth="1"/>
    <col min="5" max="6" width="15.5546875" style="1" customWidth="1"/>
    <col min="7" max="16384" width="8.88671875" style="38"/>
  </cols>
  <sheetData>
    <row r="1" spans="1:6" ht="49.5" customHeight="1" x14ac:dyDescent="0.15">
      <c r="A1" s="135" t="s">
        <v>95</v>
      </c>
      <c r="B1" s="135"/>
      <c r="C1" s="135"/>
      <c r="D1" s="135"/>
      <c r="E1" s="135"/>
      <c r="F1" s="135"/>
    </row>
    <row r="2" spans="1:6" ht="26.25" thickBot="1" x14ac:dyDescent="0.2">
      <c r="A2" s="3" t="s">
        <v>80</v>
      </c>
      <c r="B2" s="90"/>
      <c r="C2" s="89"/>
      <c r="D2" s="89"/>
      <c r="E2" s="70"/>
      <c r="F2" s="88" t="s">
        <v>94</v>
      </c>
    </row>
    <row r="3" spans="1:6" ht="25.5" customHeight="1" thickTop="1" x14ac:dyDescent="0.15">
      <c r="A3" s="84" t="s">
        <v>93</v>
      </c>
      <c r="B3" s="160" t="s">
        <v>182</v>
      </c>
      <c r="C3" s="161"/>
      <c r="D3" s="161"/>
      <c r="E3" s="161"/>
      <c r="F3" s="162"/>
    </row>
    <row r="4" spans="1:6" ht="25.5" customHeight="1" x14ac:dyDescent="0.15">
      <c r="A4" s="150" t="s">
        <v>92</v>
      </c>
      <c r="B4" s="163" t="s">
        <v>64</v>
      </c>
      <c r="C4" s="163" t="s">
        <v>63</v>
      </c>
      <c r="D4" s="81" t="s">
        <v>91</v>
      </c>
      <c r="E4" s="81" t="s">
        <v>65</v>
      </c>
      <c r="F4" s="83" t="s">
        <v>90</v>
      </c>
    </row>
    <row r="5" spans="1:6" ht="25.5" customHeight="1" x14ac:dyDescent="0.15">
      <c r="A5" s="150"/>
      <c r="B5" s="164"/>
      <c r="C5" s="165"/>
      <c r="D5" s="81" t="s">
        <v>89</v>
      </c>
      <c r="E5" s="81" t="s">
        <v>88</v>
      </c>
      <c r="F5" s="83" t="s">
        <v>87</v>
      </c>
    </row>
    <row r="6" spans="1:6" ht="39" customHeight="1" x14ac:dyDescent="0.15">
      <c r="A6" s="150"/>
      <c r="B6" s="87" t="s">
        <v>183</v>
      </c>
      <c r="C6" s="86" t="s">
        <v>185</v>
      </c>
      <c r="D6" s="75">
        <v>7600000</v>
      </c>
      <c r="E6" s="91">
        <v>7220000</v>
      </c>
      <c r="F6" s="82">
        <f>E6/D6</f>
        <v>0.95</v>
      </c>
    </row>
    <row r="7" spans="1:6" ht="25.5" customHeight="1" x14ac:dyDescent="0.15">
      <c r="A7" s="150" t="s">
        <v>58</v>
      </c>
      <c r="B7" s="81" t="s">
        <v>86</v>
      </c>
      <c r="C7" s="126" t="s">
        <v>85</v>
      </c>
      <c r="D7" s="151" t="s">
        <v>84</v>
      </c>
      <c r="E7" s="152"/>
      <c r="F7" s="153"/>
    </row>
    <row r="8" spans="1:6" ht="25.5" customHeight="1" x14ac:dyDescent="0.15">
      <c r="A8" s="150"/>
      <c r="B8" s="85" t="s">
        <v>186</v>
      </c>
      <c r="C8" s="93" t="s">
        <v>187</v>
      </c>
      <c r="D8" s="154" t="s">
        <v>189</v>
      </c>
      <c r="E8" s="155"/>
      <c r="F8" s="156"/>
    </row>
    <row r="9" spans="1:6" ht="25.5" customHeight="1" x14ac:dyDescent="0.15">
      <c r="A9" s="127" t="s">
        <v>83</v>
      </c>
      <c r="B9" s="157" t="s">
        <v>82</v>
      </c>
      <c r="C9" s="158"/>
      <c r="D9" s="158"/>
      <c r="E9" s="158"/>
      <c r="F9" s="159"/>
    </row>
    <row r="10" spans="1:6" ht="25.5" customHeight="1" x14ac:dyDescent="0.15">
      <c r="A10" s="127" t="s">
        <v>81</v>
      </c>
      <c r="B10" s="157" t="s">
        <v>22</v>
      </c>
      <c r="C10" s="158"/>
      <c r="D10" s="158"/>
      <c r="E10" s="158"/>
      <c r="F10" s="159"/>
    </row>
    <row r="11" spans="1:6" ht="25.5" customHeight="1" thickBot="1" x14ac:dyDescent="0.2">
      <c r="A11" s="80" t="s">
        <v>79</v>
      </c>
      <c r="B11" s="147"/>
      <c r="C11" s="148"/>
      <c r="D11" s="148"/>
      <c r="E11" s="148"/>
      <c r="F11" s="149"/>
    </row>
    <row r="12" spans="1:6" ht="14.25" thickTop="1" x14ac:dyDescent="0.15"/>
  </sheetData>
  <mergeCells count="11">
    <mergeCell ref="A1:F1"/>
    <mergeCell ref="B3:F3"/>
    <mergeCell ref="A4:A6"/>
    <mergeCell ref="B4:B5"/>
    <mergeCell ref="C4:C5"/>
    <mergeCell ref="B11:F11"/>
    <mergeCell ref="A7:A8"/>
    <mergeCell ref="D7:F7"/>
    <mergeCell ref="D8:F8"/>
    <mergeCell ref="B9:F9"/>
    <mergeCell ref="B10:F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2019-03-14T07:17:26Z</dcterms:modified>
</cp:coreProperties>
</file>