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E5" i="8" l="1"/>
  <c r="C5" i="8"/>
  <c r="F16" i="6"/>
  <c r="H16" i="6" l="1"/>
  <c r="F14" i="6"/>
  <c r="H15" i="6"/>
  <c r="D39" i="9" l="1"/>
  <c r="B39" i="9"/>
  <c r="D36" i="9"/>
  <c r="C36" i="9"/>
  <c r="B36" i="9"/>
  <c r="D29" i="9"/>
  <c r="B29" i="9"/>
  <c r="D26" i="9"/>
  <c r="C26" i="9"/>
  <c r="B26" i="9"/>
  <c r="B33" i="9"/>
  <c r="B23" i="9"/>
  <c r="C16" i="9"/>
  <c r="B16" i="9"/>
  <c r="B13" i="9"/>
  <c r="B3" i="9"/>
  <c r="B6" i="9"/>
  <c r="C6" i="9"/>
  <c r="D6" i="9"/>
  <c r="E6" i="9"/>
  <c r="B9" i="9"/>
  <c r="D9" i="9"/>
  <c r="D16" i="9"/>
  <c r="E16" i="9"/>
  <c r="B19" i="9"/>
  <c r="D19" i="9"/>
  <c r="E26" i="8" l="1"/>
  <c r="E36" i="9" s="1"/>
  <c r="C26" i="8"/>
  <c r="F36" i="9" s="1"/>
  <c r="E19" i="8"/>
  <c r="E26" i="9" s="1"/>
  <c r="C19" i="8"/>
  <c r="F26" i="9" s="1"/>
  <c r="E12" i="8"/>
  <c r="C12" i="8"/>
  <c r="F1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<sst xmlns="http://schemas.openxmlformats.org/spreadsheetml/2006/main" count="540" uniqueCount="275">
  <si>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</si>
  <si>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</si>
  <si>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</si>
  <si>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</si>
  <si>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</si>
  <si>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</si>
  <si>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</si>
  <si>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</si>
  <si>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</si>
  <si>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</si>
  <si>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</si>
  <si>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</si>
  <si>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</si>
  <si>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</si>
  <si>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</si>
  <si>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</si>
  <si>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</si>
  <si>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</si>
  <si>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</si>
  <si>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</si>
  <si>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</si>
  <si>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</si>
  <si>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</si>
  <si>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</si>
  <si>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</si>
  <si>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</si>
  <si>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</si>
  <si>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</si>
  <si>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</si>
  <si>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</si>
  <si>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</si>
  <si>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</si>
  <si>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</si>
  <si>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</si>
  <si>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</si>
  <si>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</si>
  <si>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</si>
  <si>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</si>
  <si>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</si>
  <si>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</si>
  <si>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</si>
  <si>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</si>
  <si>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</si>
  <si>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</si>
  <si>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</si>
  <si>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</si>
  <si>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</si>
  <si>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</si>
  <si>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</si>
  <si>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</si>
  <si>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</si>
  <si>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</si>
  <si>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</si>
  <si>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</si>
  <si>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</si>
  <si>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</si>
  <si>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</si>
  <si>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</si>
  <si>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</si>
  <si>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</si>
  <si>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</si>
  <si>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</si>
  <si>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</si>
  <si>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</si>
  <si>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</si>
  <si>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</si>
  <si>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</si>
  <si>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</si>
  <si>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</si>
  <si>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</si>
  <si>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</si>
  <si>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</si>
  <si>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</si>
  <si>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</si>
  <si>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</si>
  <si>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</si>
  <si>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</si>
  <si>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</si>
  <si>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</si>
  <si>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</si>
  <si>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</si>
  <si>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</si>
  <si>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</si>
  <si>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</si>
  <si>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</si>
  <si>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</si>
  <si>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</si>
  <si>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</si>
  <si>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</si>
  <si>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</si>
  <si>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</si>
  <si>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</si>
  <si>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</si>
  <si>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</si>
  <si>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</si>
  <si>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</si>
  <si>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</si>
  <si>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</si>
  <si>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</si>
  <si>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</si>
  <si>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</si>
  <si>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</si>
  <si>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</si>
  <si>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</si>
  <si>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</si>
  <si>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</si>
  <si>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</si>
  <si>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</si>
  <si>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</si>
  <si>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</si>
  <si>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</si>
  <si>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</si>
  <si>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</si>
  <si>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</si>
  <si>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>- 해당사항 없음 -</t>
    <phoneticPr fontId="4" type="noConversion"/>
  </si>
  <si>
    <t>(연중)인터넷망 사용신청</t>
    <phoneticPr fontId="4" type="noConversion"/>
  </si>
  <si>
    <t>(연중)인터넷 전화 사용신청</t>
    <phoneticPr fontId="4" type="noConversion"/>
  </si>
  <si>
    <t>경기소방전기㈜</t>
    <phoneticPr fontId="4" type="noConversion"/>
  </si>
  <si>
    <t>대한민국특수임무유공자회</t>
    <phoneticPr fontId="27" type="noConversion"/>
  </si>
  <si>
    <t>(연중)방역소독</t>
  </si>
  <si>
    <t>㈜블루에스디</t>
  </si>
  <si>
    <t>수의 1인 견적</t>
  </si>
  <si>
    <t>일반</t>
    <phoneticPr fontId="4" type="noConversion"/>
  </si>
  <si>
    <t>소액수의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</si>
  <si>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</si>
  <si>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</si>
  <si>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</si>
  <si>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</si>
  <si>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연락처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</si>
  <si>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</si>
  <si>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</si>
  <si>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2021.12.27</t>
    <phoneticPr fontId="4" type="noConversion"/>
  </si>
  <si>
    <t>2021.12.27.</t>
    <phoneticPr fontId="4" type="noConversion"/>
  </si>
  <si>
    <t>2021.12.28.</t>
    <phoneticPr fontId="4" type="noConversion"/>
  </si>
  <si>
    <t>2021.12.23.</t>
    <phoneticPr fontId="4" type="noConversion"/>
  </si>
  <si>
    <t>2022.01.01.</t>
    <phoneticPr fontId="4" type="noConversion"/>
  </si>
  <si>
    <t>2022.01.01</t>
    <phoneticPr fontId="4" type="noConversion"/>
  </si>
  <si>
    <t>2022.12.31</t>
    <phoneticPr fontId="4" type="noConversion"/>
  </si>
  <si>
    <t>주식회사 엠지엠</t>
    <phoneticPr fontId="27" type="noConversion"/>
  </si>
  <si>
    <t>(연중)업무용 복합기 임대</t>
    <phoneticPr fontId="4" type="noConversion"/>
  </si>
  <si>
    <t>2021.12.31.</t>
    <phoneticPr fontId="4" type="noConversion"/>
  </si>
  <si>
    <t>김종훈</t>
    <phoneticPr fontId="4" type="noConversion"/>
  </si>
  <si>
    <t>2022.02.21.</t>
    <phoneticPr fontId="4" type="noConversion"/>
  </si>
  <si>
    <t>2022.03.01.</t>
    <phoneticPr fontId="4" type="noConversion"/>
  </si>
  <si>
    <t>2022.12.31.</t>
    <phoneticPr fontId="4" type="noConversion"/>
  </si>
  <si>
    <t>조아트</t>
    <phoneticPr fontId="4" type="noConversion"/>
  </si>
  <si>
    <t>성남시 수정구 수정로 251번길7</t>
    <phoneticPr fontId="4" type="noConversion"/>
  </si>
  <si>
    <t>정회일</t>
    <phoneticPr fontId="4" type="noConversion"/>
  </si>
  <si>
    <t>(연중)2022년 작은도서관 프린터기 임차 계약</t>
    <phoneticPr fontId="4" type="noConversion"/>
  </si>
  <si>
    <t>2022년 더불어 사는 시민 평화학교 초등 워크북 추가 제작</t>
  </si>
  <si>
    <t>2022.04.29.</t>
    <phoneticPr fontId="4" type="noConversion"/>
  </si>
  <si>
    <t>2022.04.29.~05.06.</t>
    <phoneticPr fontId="4" type="noConversion"/>
  </si>
  <si>
    <t>2022.05.06.</t>
    <phoneticPr fontId="4" type="noConversion"/>
  </si>
  <si>
    <t>4차산업 체험 랩 공간 조성</t>
    <phoneticPr fontId="4" type="noConversion"/>
  </si>
  <si>
    <t>전략사업팀</t>
    <phoneticPr fontId="4" type="noConversion"/>
  </si>
  <si>
    <t>건축</t>
  </si>
  <si>
    <t>031-729-9416</t>
    <phoneticPr fontId="4" type="noConversion"/>
  </si>
  <si>
    <t>4차산업 체험랩 공간 조성 전기공사</t>
    <phoneticPr fontId="4" type="noConversion"/>
  </si>
  <si>
    <t>전기</t>
  </si>
  <si>
    <t>물품 발주계획(7월)</t>
    <phoneticPr fontId="4" type="noConversion"/>
  </si>
  <si>
    <t>용역 발주계획(7월)</t>
    <phoneticPr fontId="4" type="noConversion"/>
  </si>
  <si>
    <t>공사 발주계획(7월)</t>
    <phoneticPr fontId="4" type="noConversion"/>
  </si>
  <si>
    <t>공공청소년수련시설프로그램 미디어물품 구입</t>
    <phoneticPr fontId="4" type="noConversion"/>
  </si>
  <si>
    <t>수의계약</t>
    <phoneticPr fontId="4" type="noConversion"/>
  </si>
  <si>
    <t>세트</t>
    <phoneticPr fontId="4" type="noConversion"/>
  </si>
  <si>
    <t>청소년활동팀</t>
    <phoneticPr fontId="4" type="noConversion"/>
  </si>
  <si>
    <t>손영민</t>
    <phoneticPr fontId="4" type="noConversion"/>
  </si>
  <si>
    <t>031-729-9430</t>
    <phoneticPr fontId="4" type="noConversion"/>
  </si>
  <si>
    <t>7월</t>
    <phoneticPr fontId="4" type="noConversion"/>
  </si>
  <si>
    <t>크로마키 외 18종</t>
    <phoneticPr fontId="4" type="noConversion"/>
  </si>
  <si>
    <t>청년(Needs Plan)진로설계</t>
    <phoneticPr fontId="4" type="noConversion"/>
  </si>
  <si>
    <t>수의계약</t>
    <phoneticPr fontId="4" type="noConversion"/>
  </si>
  <si>
    <t>청소년활동팀</t>
    <phoneticPr fontId="4" type="noConversion"/>
  </si>
  <si>
    <t>장진미</t>
    <phoneticPr fontId="4" type="noConversion"/>
  </si>
  <si>
    <t>031-729-9431</t>
    <phoneticPr fontId="4" type="noConversion"/>
  </si>
  <si>
    <t>7월</t>
    <phoneticPr fontId="4" type="noConversion"/>
  </si>
  <si>
    <t>수의계약</t>
    <phoneticPr fontId="4" type="noConversion"/>
  </si>
  <si>
    <t>냉난방기</t>
    <phoneticPr fontId="4" type="noConversion"/>
  </si>
  <si>
    <t>대</t>
    <phoneticPr fontId="4" type="noConversion"/>
  </si>
  <si>
    <t>기획운영팀</t>
    <phoneticPr fontId="4" type="noConversion"/>
  </si>
  <si>
    <t>기획운영팀</t>
    <phoneticPr fontId="4" type="noConversion"/>
  </si>
  <si>
    <t>임흥국</t>
    <phoneticPr fontId="4" type="noConversion"/>
  </si>
  <si>
    <t>임흥국</t>
    <phoneticPr fontId="4" type="noConversion"/>
  </si>
  <si>
    <t>031-729-9452</t>
    <phoneticPr fontId="4" type="noConversion"/>
  </si>
  <si>
    <t>지하 공연연습실 환기 및 흡음재 교체공사 설계용역</t>
    <phoneticPr fontId="4" type="noConversion"/>
  </si>
  <si>
    <t>수의계약</t>
    <phoneticPr fontId="4" type="noConversion"/>
  </si>
  <si>
    <t>기타</t>
  </si>
  <si>
    <t>수련관 환경개선공사</t>
    <phoneticPr fontId="4" type="noConversion"/>
  </si>
  <si>
    <t>031-729-9416</t>
    <phoneticPr fontId="4" type="noConversion"/>
  </si>
  <si>
    <t>공연 대기실  집수정  방수공사</t>
    <phoneticPr fontId="4" type="noConversion"/>
  </si>
  <si>
    <t>6월이월</t>
    <phoneticPr fontId="4" type="noConversion"/>
  </si>
  <si>
    <t>상상플러스 자동문설치</t>
    <phoneticPr fontId="4" type="noConversion"/>
  </si>
  <si>
    <t>유얼리틀텔레비젼</t>
    <phoneticPr fontId="4" type="noConversion"/>
  </si>
  <si>
    <t>수의계약</t>
    <phoneticPr fontId="4" type="noConversion"/>
  </si>
  <si>
    <t>정승원</t>
    <phoneticPr fontId="4" type="noConversion"/>
  </si>
  <si>
    <t>031-729-9433</t>
    <phoneticPr fontId="4" type="noConversion"/>
  </si>
  <si>
    <t>이환주</t>
    <phoneticPr fontId="4" type="noConversion"/>
  </si>
  <si>
    <t>031-729-9453</t>
    <phoneticPr fontId="4" type="noConversion"/>
  </si>
  <si>
    <t>7월</t>
    <phoneticPr fontId="4" type="noConversion"/>
  </si>
  <si>
    <t>7월</t>
    <phoneticPr fontId="4" type="noConversion"/>
  </si>
  <si>
    <t>제13회 성남시청소년창의과학축제 무대 및 부스 운영물품 대여</t>
    <phoneticPr fontId="4" type="noConversion"/>
  </si>
  <si>
    <t>입찰</t>
    <phoneticPr fontId="4" type="noConversion"/>
  </si>
  <si>
    <t>무대 및 텐트 등</t>
    <phoneticPr fontId="4" type="noConversion"/>
  </si>
  <si>
    <t>대</t>
    <phoneticPr fontId="4" type="noConversion"/>
  </si>
  <si>
    <t>전략사업팀</t>
    <phoneticPr fontId="4" type="noConversion"/>
  </si>
  <si>
    <t>이환주</t>
    <phoneticPr fontId="4" type="noConversion"/>
  </si>
  <si>
    <t>031-729-9453</t>
    <phoneticPr fontId="4" type="noConversion"/>
  </si>
  <si>
    <t>제13회 성남시청소년창의과학축제 홍보물 제작</t>
    <phoneticPr fontId="4" type="noConversion"/>
  </si>
  <si>
    <t>수의계약</t>
    <phoneticPr fontId="4" type="noConversion"/>
  </si>
  <si>
    <t>포스터 및 현수막 등</t>
    <phoneticPr fontId="4" type="noConversion"/>
  </si>
  <si>
    <t>제13회 성남시청소년창의과학축제 영상 제작</t>
    <phoneticPr fontId="4" type="noConversion"/>
  </si>
  <si>
    <t>7월</t>
    <phoneticPr fontId="4" type="noConversion"/>
  </si>
  <si>
    <t>7월</t>
    <phoneticPr fontId="4" type="noConversion"/>
  </si>
  <si>
    <t>7월</t>
    <phoneticPr fontId="4" type="noConversion"/>
  </si>
  <si>
    <t>4차산업 체험 랩 공간 조성</t>
    <phoneticPr fontId="4" type="noConversion"/>
  </si>
  <si>
    <t>수의계약</t>
    <phoneticPr fontId="4" type="noConversion"/>
  </si>
  <si>
    <t>교육용 2in1 테블릿 pc</t>
    <phoneticPr fontId="4" type="noConversion"/>
  </si>
  <si>
    <t>대</t>
    <phoneticPr fontId="4" type="noConversion"/>
  </si>
  <si>
    <t>전략사업팀</t>
    <phoneticPr fontId="4" type="noConversion"/>
  </si>
  <si>
    <t>김재원</t>
    <phoneticPr fontId="4" type="noConversion"/>
  </si>
  <si>
    <t>031-729-9452</t>
    <phoneticPr fontId="4" type="noConversion"/>
  </si>
  <si>
    <t>031-729-9452</t>
    <phoneticPr fontId="4" type="noConversion"/>
  </si>
  <si>
    <t>4차산업 체험 랩 공간 조성</t>
    <phoneticPr fontId="4" type="noConversion"/>
  </si>
  <si>
    <t>3D프린터</t>
    <phoneticPr fontId="4" type="noConversion"/>
  </si>
  <si>
    <t>전략사업팀</t>
    <phoneticPr fontId="4" type="noConversion"/>
  </si>
  <si>
    <t>김재원</t>
    <phoneticPr fontId="4" type="noConversion"/>
  </si>
  <si>
    <t>4차산업 체험 랩 공간 조성</t>
    <phoneticPr fontId="4" type="noConversion"/>
  </si>
  <si>
    <t>입찰</t>
    <phoneticPr fontId="4" type="noConversion"/>
  </si>
  <si>
    <t>VR레이싱 외 3종</t>
    <phoneticPr fontId="4" type="noConversion"/>
  </si>
  <si>
    <t>세트</t>
    <phoneticPr fontId="4" type="noConversion"/>
  </si>
  <si>
    <t>2022.06.30.</t>
  </si>
  <si>
    <t>2022.06.30.</t>
    <phoneticPr fontId="4" type="noConversion"/>
  </si>
  <si>
    <t>2022.06.30.</t>
    <phoneticPr fontId="4" type="noConversion"/>
  </si>
  <si>
    <t>2022.06.30.</t>
    <phoneticPr fontId="4" type="noConversion"/>
  </si>
  <si>
    <t>건물 외벽 방수(코킹) 및 도장공사</t>
    <phoneticPr fontId="4" type="noConversion"/>
  </si>
  <si>
    <t>상상플러스 VR코딩용 VR기기 구입</t>
    <phoneticPr fontId="4" type="noConversion"/>
  </si>
  <si>
    <t>수성건설㈜</t>
  </si>
  <si>
    <t>올아이피정보통신㈜</t>
  </si>
  <si>
    <t>2022.06.02.</t>
    <phoneticPr fontId="4" type="noConversion"/>
  </si>
  <si>
    <t>2022.06.14.</t>
    <phoneticPr fontId="4" type="noConversion"/>
  </si>
  <si>
    <t>2022.06.03.</t>
    <phoneticPr fontId="4" type="noConversion"/>
  </si>
  <si>
    <t>2022.06.17.</t>
    <phoneticPr fontId="4" type="noConversion"/>
  </si>
  <si>
    <t>2022.07.05.</t>
    <phoneticPr fontId="4" type="noConversion"/>
  </si>
  <si>
    <t>2022.06.16.</t>
    <phoneticPr fontId="4" type="noConversion"/>
  </si>
  <si>
    <t>수성건설㈜</t>
    <phoneticPr fontId="4" type="noConversion"/>
  </si>
  <si>
    <t>올아이피정보통신㈜</t>
    <phoneticPr fontId="4" type="noConversion"/>
  </si>
  <si>
    <t>건물 외벽 방수(코킹) 및 도장공사</t>
    <phoneticPr fontId="4" type="noConversion"/>
  </si>
  <si>
    <t>2022.06.02.</t>
    <phoneticPr fontId="4" type="noConversion"/>
  </si>
  <si>
    <t>2022.06.03.~06.17.</t>
    <phoneticPr fontId="4" type="noConversion"/>
  </si>
  <si>
    <t>2022.06.17.</t>
    <phoneticPr fontId="4" type="noConversion"/>
  </si>
  <si>
    <t>수성건설주)</t>
    <phoneticPr fontId="4" type="noConversion"/>
  </si>
  <si>
    <t>경기도 성남시 중원구 둔촌대로 156 (하대원동)</t>
  </si>
  <si>
    <t>청소년진로직업체험</t>
    <phoneticPr fontId="4" type="noConversion"/>
  </si>
  <si>
    <t>2022.06.02.</t>
    <phoneticPr fontId="4" type="noConversion"/>
  </si>
  <si>
    <t>2022.06.08.~11.30.</t>
    <phoneticPr fontId="4" type="noConversion"/>
  </si>
  <si>
    <t>2022.11.30.</t>
    <phoneticPr fontId="4" type="noConversion"/>
  </si>
  <si>
    <t>㈜한국미래진로센터</t>
    <phoneticPr fontId="27" type="noConversion"/>
  </si>
  <si>
    <t>서울특별시 양천구 목동서로 349, 1313호(신정동, 센트럴프라자)</t>
    <phoneticPr fontId="4" type="noConversion"/>
  </si>
  <si>
    <t>2022.06.14.</t>
    <phoneticPr fontId="4" type="noConversion"/>
  </si>
  <si>
    <t>2022.06.14.~07.05.</t>
    <phoneticPr fontId="4" type="noConversion"/>
  </si>
  <si>
    <t>2022.06.16.</t>
    <phoneticPr fontId="4" type="noConversion"/>
  </si>
  <si>
    <t>올아이피정보통신㈜</t>
    <phoneticPr fontId="27" type="noConversion"/>
  </si>
  <si>
    <t>서울특별시 서초구 효령로 304, 6층 95호(서초동, 국제전자센터)</t>
    <phoneticPr fontId="27" type="noConversion"/>
  </si>
  <si>
    <t>김동환</t>
    <phoneticPr fontId="4" type="noConversion"/>
  </si>
  <si>
    <t>정운탁</t>
    <phoneticPr fontId="4" type="noConversion"/>
  </si>
  <si>
    <t>류덕하</t>
    <phoneticPr fontId="4" type="noConversion"/>
  </si>
  <si>
    <t>청소년방과후아카데미 위탁급식 계약</t>
    <phoneticPr fontId="4" type="noConversion"/>
  </si>
  <si>
    <t>청소년활동팀</t>
    <phoneticPr fontId="4" type="noConversion"/>
  </si>
  <si>
    <t>이유진</t>
    <phoneticPr fontId="4" type="noConversion"/>
  </si>
  <si>
    <t>031-729-9438</t>
    <phoneticPr fontId="4" type="noConversion"/>
  </si>
  <si>
    <t>7월</t>
    <phoneticPr fontId="4" type="noConversion"/>
  </si>
  <si>
    <t>수의계약</t>
    <phoneticPr fontId="4" type="noConversion"/>
  </si>
  <si>
    <t>수의계약</t>
    <phoneticPr fontId="4" type="noConversion"/>
  </si>
  <si>
    <t>본부계약</t>
    <phoneticPr fontId="4" type="noConversion"/>
  </si>
  <si>
    <t>본부계약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</si>
</sst>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9" fontId="17" fillId="0" borderId="4" xfId="0" applyNumberFormat="1" applyFont="1" applyBorder="1" applyAlignment="1">
      <alignment horizontal="center" vertical="center" shrinkToFit="1"/>
    </xf>
    <xf numFmtId="14" fontId="17" fillId="0" borderId="4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3" fontId="17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26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177" fontId="8" fillId="0" borderId="29" xfId="0" quotePrefix="1" applyNumberFormat="1" applyFont="1" applyBorder="1" applyAlignment="1">
      <alignment horizontal="center" vertical="center" shrinkToFit="1"/>
    </xf>
    <xf numFmtId="178" fontId="9" fillId="0" borderId="29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9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1" fontId="9" fillId="0" borderId="29" xfId="1" applyFont="1" applyFill="1" applyBorder="1" applyAlignment="1" applyProtection="1">
      <alignment horizontal="center" vertical="center"/>
    </xf>
    <xf numFmtId="177" fontId="26" fillId="0" borderId="1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 applyProtection="1">
      <alignment horizontal="center" vertical="center"/>
    </xf>
    <xf numFmtId="0" fontId="8" fillId="4" borderId="31" xfId="0" applyNumberFormat="1" applyFont="1" applyFill="1" applyBorder="1" applyAlignment="1" applyProtection="1">
      <alignment horizontal="center" vertical="center"/>
    </xf>
    <xf numFmtId="49" fontId="8" fillId="4" borderId="3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0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0" xfId="11" applyFont="1" applyFill="1" applyBorder="1" applyAlignment="1">
      <alignment horizontal="center" vertical="center" shrinkToFit="1"/>
    </xf>
    <xf numFmtId="179" fontId="8" fillId="0" borderId="30" xfId="12" applyNumberFormat="1" applyFont="1" applyFill="1" applyBorder="1" applyAlignment="1">
      <alignment vertical="center" wrapText="1"/>
    </xf>
    <xf numFmtId="38" fontId="24" fillId="0" borderId="30" xfId="2" applyNumberFormat="1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177" fontId="8" fillId="0" borderId="32" xfId="0" applyNumberFormat="1" applyFont="1" applyFill="1" applyBorder="1" applyAlignment="1">
      <alignment horizontal="left" vertical="center" shrinkToFit="1"/>
    </xf>
    <xf numFmtId="0" fontId="25" fillId="0" borderId="32" xfId="0" applyFont="1" applyFill="1" applyBorder="1" applyAlignment="1">
      <alignment horizontal="left" vertical="center"/>
    </xf>
    <xf numFmtId="177" fontId="8" fillId="0" borderId="32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Fill="1" applyBorder="1" applyAlignment="1">
      <alignment horizontal="left" vertical="center" wrapText="1" shrinkToFit="1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 wrapText="1"/>
    </xf>
    <xf numFmtId="49" fontId="8" fillId="2" borderId="41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0" fillId="0" borderId="0" xfId="0" applyAlignment="1">
      <alignment shrinkToFit="1"/>
    </xf>
    <xf numFmtId="0" fontId="20" fillId="3" borderId="40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0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180" fontId="29" fillId="4" borderId="30" xfId="0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0" fillId="0" borderId="0" xfId="0"/>
    <xf numFmtId="176" fontId="29" fillId="4" borderId="34" xfId="11485" applyNumberFormat="1" applyFont="1" applyFill="1" applyBorder="1" applyAlignment="1">
      <alignment horizontal="center" vertical="center" shrinkToFit="1"/>
    </xf>
    <xf numFmtId="176" fontId="29" fillId="4" borderId="35" xfId="11532" applyNumberFormat="1" applyFont="1" applyFill="1" applyBorder="1" applyAlignment="1">
      <alignment horizontal="center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0" fontId="8" fillId="4" borderId="49" xfId="0" applyNumberFormat="1" applyFont="1" applyFill="1" applyBorder="1" applyAlignment="1" applyProtection="1">
      <alignment horizontal="center" vertical="center"/>
    </xf>
    <xf numFmtId="41" fontId="8" fillId="4" borderId="50" xfId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176" fontId="20" fillId="3" borderId="40" xfId="0" applyNumberFormat="1" applyFont="1" applyFill="1" applyBorder="1" applyAlignment="1">
      <alignment horizontal="center" vertical="center" wrapText="1"/>
    </xf>
    <xf numFmtId="0" fontId="24" fillId="4" borderId="30" xfId="11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177" fontId="8" fillId="4" borderId="31" xfId="0" applyNumberFormat="1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176" fontId="29" fillId="4" borderId="34" xfId="11485" quotePrefix="1" applyNumberFormat="1" applyFont="1" applyFill="1" applyBorder="1" applyAlignment="1">
      <alignment horizontal="right" vertical="center" shrinkToFit="1"/>
    </xf>
    <xf numFmtId="176" fontId="29" fillId="4" borderId="34" xfId="11485" quotePrefix="1" applyNumberFormat="1" applyFont="1" applyFill="1" applyBorder="1" applyAlignment="1">
      <alignment horizontal="right" vertical="center" wrapText="1" shrinkToFi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3" fontId="17" fillId="0" borderId="65" xfId="0" applyNumberFormat="1" applyFont="1" applyBorder="1" applyAlignment="1">
      <alignment horizontal="right" vertical="center" shrinkToFit="1"/>
    </xf>
    <xf numFmtId="0" fontId="17" fillId="0" borderId="65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32" fillId="4" borderId="65" xfId="12" applyFont="1" applyFill="1" applyBorder="1" applyAlignment="1">
      <alignment horizontal="center" vertical="center"/>
    </xf>
    <xf numFmtId="0" fontId="32" fillId="4" borderId="67" xfId="12" applyFont="1" applyFill="1" applyBorder="1" applyAlignment="1">
      <alignment horizontal="center" vertical="center" shrinkToFit="1"/>
    </xf>
    <xf numFmtId="0" fontId="32" fillId="4" borderId="67" xfId="12" applyFont="1" applyFill="1" applyBorder="1" applyAlignment="1">
      <alignment horizontal="left" vertical="center" shrinkToFit="1"/>
    </xf>
    <xf numFmtId="0" fontId="29" fillId="4" borderId="50" xfId="0" applyFont="1" applyFill="1" applyBorder="1" applyAlignment="1">
      <alignment horizontal="center" vertical="center" shrinkToFit="1"/>
    </xf>
    <xf numFmtId="180" fontId="29" fillId="4" borderId="50" xfId="0" applyNumberFormat="1" applyFont="1" applyFill="1" applyBorder="1" applyAlignment="1">
      <alignment horizontal="center" vertical="center" shrinkToFit="1"/>
    </xf>
    <xf numFmtId="0" fontId="9" fillId="0" borderId="50" xfId="0" quotePrefix="1" applyNumberFormat="1" applyFont="1" applyFill="1" applyBorder="1" applyAlignment="1" applyProtection="1">
      <alignment horizontal="center" vertical="center"/>
    </xf>
    <xf numFmtId="176" fontId="29" fillId="4" borderId="50" xfId="11485" quotePrefix="1" applyNumberFormat="1" applyFont="1" applyFill="1" applyBorder="1" applyAlignment="1">
      <alignment horizontal="right" vertical="center" shrinkToFit="1"/>
    </xf>
    <xf numFmtId="176" fontId="29" fillId="4" borderId="50" xfId="11485" applyNumberFormat="1" applyFont="1" applyFill="1" applyBorder="1" applyAlignment="1">
      <alignment horizontal="center" vertical="center" shrinkToFit="1"/>
    </xf>
    <xf numFmtId="176" fontId="29" fillId="4" borderId="50" xfId="11485" quotePrefix="1" applyNumberFormat="1" applyFont="1" applyFill="1" applyBorder="1" applyAlignment="1">
      <alignment horizontal="right" vertical="center" wrapText="1" shrinkToFit="1"/>
    </xf>
    <xf numFmtId="176" fontId="20" fillId="0" borderId="50" xfId="0" applyNumberFormat="1" applyFont="1" applyFill="1" applyBorder="1" applyAlignment="1">
      <alignment horizontal="center" vertical="center" shrinkToFit="1"/>
    </xf>
    <xf numFmtId="176" fontId="20" fillId="0" borderId="50" xfId="0" applyNumberFormat="1" applyFont="1" applyFill="1" applyBorder="1" applyAlignment="1">
      <alignment horizontal="center" vertical="center"/>
    </xf>
    <xf numFmtId="176" fontId="29" fillId="4" borderId="51" xfId="11532" applyNumberFormat="1" applyFont="1" applyFill="1" applyBorder="1" applyAlignment="1">
      <alignment horizontal="center" vertical="center" shrinkToFit="1"/>
    </xf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176" fontId="29" fillId="4" borderId="30" xfId="11485" quotePrefix="1" applyNumberFormat="1" applyFont="1" applyFill="1" applyBorder="1" applyAlignment="1">
      <alignment horizontal="right" vertical="center" shrinkToFit="1"/>
    </xf>
    <xf numFmtId="176" fontId="29" fillId="4" borderId="30" xfId="11485" applyNumberFormat="1" applyFont="1" applyFill="1" applyBorder="1" applyAlignment="1">
      <alignment horizontal="center" vertical="center" shrinkToFit="1"/>
    </xf>
    <xf numFmtId="176" fontId="29" fillId="4" borderId="30" xfId="11485" quotePrefix="1" applyNumberFormat="1" applyFont="1" applyFill="1" applyBorder="1" applyAlignment="1">
      <alignment horizontal="right" vertical="center" wrapText="1" shrinkToFit="1"/>
    </xf>
    <xf numFmtId="176" fontId="20" fillId="0" borderId="30" xfId="0" applyNumberFormat="1" applyFont="1" applyFill="1" applyBorder="1" applyAlignment="1">
      <alignment horizontal="center" vertical="center" shrinkToFit="1"/>
    </xf>
    <xf numFmtId="176" fontId="20" fillId="0" borderId="30" xfId="0" applyNumberFormat="1" applyFont="1" applyFill="1" applyBorder="1" applyAlignment="1">
      <alignment horizontal="center" vertical="center"/>
    </xf>
    <xf numFmtId="176" fontId="29" fillId="4" borderId="32" xfId="11532" applyNumberFormat="1" applyFont="1" applyFill="1" applyBorder="1" applyAlignment="1">
      <alignment horizontal="center" vertical="center" shrinkToFit="1"/>
    </xf>
    <xf numFmtId="0" fontId="9" fillId="0" borderId="34" xfId="0" quotePrefix="1" applyNumberFormat="1" applyFont="1" applyFill="1" applyBorder="1" applyAlignment="1" applyProtection="1">
      <alignment horizontal="center" vertical="center"/>
    </xf>
    <xf numFmtId="177" fontId="8" fillId="0" borderId="68" xfId="0" applyNumberFormat="1" applyFont="1" applyFill="1" applyBorder="1" applyAlignment="1">
      <alignment horizontal="left" vertical="center" shrinkToFit="1"/>
    </xf>
    <xf numFmtId="0" fontId="8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8" fillId="0" borderId="63" xfId="0" applyNumberFormat="1" applyFont="1" applyFill="1" applyBorder="1" applyAlignment="1">
      <alignment horizontal="left" vertical="center" shrinkToFit="1"/>
    </xf>
    <xf numFmtId="0" fontId="9" fillId="0" borderId="32" xfId="0" applyNumberFormat="1" applyFont="1" applyFill="1" applyBorder="1" applyAlignment="1" applyProtection="1"/>
    <xf numFmtId="0" fontId="29" fillId="4" borderId="31" xfId="0" applyFont="1" applyFill="1" applyBorder="1" applyAlignment="1">
      <alignment horizontal="center" vertical="center" shrinkToFit="1"/>
    </xf>
    <xf numFmtId="0" fontId="30" fillId="0" borderId="30" xfId="0" applyNumberFormat="1" applyFont="1" applyBorder="1" applyAlignment="1">
      <alignment horizontal="center" vertical="center" shrinkToFit="1"/>
    </xf>
    <xf numFmtId="38" fontId="29" fillId="4" borderId="30" xfId="5776" applyNumberFormat="1" applyFont="1" applyFill="1" applyBorder="1" applyAlignment="1">
      <alignment horizontal="center" vertical="center" wrapText="1" shrinkToFit="1"/>
    </xf>
    <xf numFmtId="0" fontId="29" fillId="4" borderId="30" xfId="0" quotePrefix="1" applyFont="1" applyFill="1" applyBorder="1" applyAlignment="1">
      <alignment horizontal="center" vertical="center" shrinkToFit="1"/>
    </xf>
    <xf numFmtId="41" fontId="29" fillId="4" borderId="30" xfId="5952" applyFont="1" applyFill="1" applyBorder="1" applyAlignment="1">
      <alignment horizontal="center" vertical="center" shrinkToFit="1"/>
    </xf>
    <xf numFmtId="0" fontId="29" fillId="4" borderId="32" xfId="0" applyFont="1" applyFill="1" applyBorder="1" applyAlignment="1">
      <alignment horizontal="center" vertical="center" shrinkToFit="1"/>
    </xf>
    <xf numFmtId="0" fontId="29" fillId="4" borderId="73" xfId="0" applyFont="1" applyFill="1" applyBorder="1" applyAlignment="1">
      <alignment horizontal="center" vertical="center" shrinkToFit="1"/>
    </xf>
    <xf numFmtId="180" fontId="29" fillId="4" borderId="73" xfId="0" applyNumberFormat="1" applyFont="1" applyFill="1" applyBorder="1" applyAlignment="1">
      <alignment horizontal="center" vertical="center" shrinkToFit="1"/>
    </xf>
    <xf numFmtId="0" fontId="9" fillId="0" borderId="73" xfId="0" quotePrefix="1" applyNumberFormat="1" applyFont="1" applyFill="1" applyBorder="1" applyAlignment="1" applyProtection="1">
      <alignment horizontal="center" vertical="center"/>
    </xf>
    <xf numFmtId="176" fontId="29" fillId="4" borderId="73" xfId="11485" quotePrefix="1" applyNumberFormat="1" applyFont="1" applyFill="1" applyBorder="1" applyAlignment="1">
      <alignment horizontal="right" vertical="center" shrinkToFit="1"/>
    </xf>
    <xf numFmtId="176" fontId="29" fillId="4" borderId="73" xfId="11485" applyNumberFormat="1" applyFont="1" applyFill="1" applyBorder="1" applyAlignment="1">
      <alignment horizontal="center" vertical="center" shrinkToFit="1"/>
    </xf>
    <xf numFmtId="176" fontId="29" fillId="4" borderId="73" xfId="11485" quotePrefix="1" applyNumberFormat="1" applyFont="1" applyFill="1" applyBorder="1" applyAlignment="1">
      <alignment horizontal="right" vertical="center" wrapText="1" shrinkToFit="1"/>
    </xf>
    <xf numFmtId="176" fontId="29" fillId="4" borderId="74" xfId="11532" applyNumberFormat="1" applyFont="1" applyFill="1" applyBorder="1" applyAlignment="1">
      <alignment horizontal="center" vertical="center" shrinkToFit="1"/>
    </xf>
    <xf numFmtId="0" fontId="3" fillId="4" borderId="70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9" fillId="0" borderId="75" xfId="0" quotePrefix="1" applyNumberFormat="1" applyFont="1" applyFill="1" applyBorder="1" applyAlignment="1" applyProtection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176" fontId="20" fillId="4" borderId="71" xfId="0" applyNumberFormat="1" applyFont="1" applyFill="1" applyBorder="1" applyAlignment="1">
      <alignment horizontal="right" vertical="center" wrapText="1"/>
    </xf>
    <xf numFmtId="0" fontId="20" fillId="4" borderId="71" xfId="0" applyFont="1" applyFill="1" applyBorder="1" applyAlignment="1">
      <alignment horizontal="center" vertical="center" shrinkToFit="1"/>
    </xf>
    <xf numFmtId="0" fontId="20" fillId="4" borderId="72" xfId="0" applyFont="1" applyFill="1" applyBorder="1" applyAlignment="1">
      <alignment horizontal="center" vertical="center"/>
    </xf>
    <xf numFmtId="0" fontId="29" fillId="4" borderId="70" xfId="0" applyFont="1" applyFill="1" applyBorder="1" applyAlignment="1">
      <alignment horizontal="center" vertical="center" shrinkToFit="1"/>
    </xf>
    <xf numFmtId="180" fontId="29" fillId="4" borderId="71" xfId="0" applyNumberFormat="1" applyFont="1" applyFill="1" applyBorder="1" applyAlignment="1">
      <alignment horizontal="center" vertical="center" shrinkToFit="1"/>
    </xf>
    <xf numFmtId="0" fontId="30" fillId="0" borderId="71" xfId="0" applyNumberFormat="1" applyFont="1" applyBorder="1" applyAlignment="1">
      <alignment horizontal="center" vertical="center" shrinkToFit="1"/>
    </xf>
    <xf numFmtId="0" fontId="29" fillId="4" borderId="71" xfId="0" applyFont="1" applyFill="1" applyBorder="1" applyAlignment="1">
      <alignment horizontal="center" vertical="center" shrinkToFit="1"/>
    </xf>
    <xf numFmtId="38" fontId="29" fillId="4" borderId="71" xfId="5776" applyNumberFormat="1" applyFont="1" applyFill="1" applyBorder="1" applyAlignment="1">
      <alignment horizontal="center" vertical="center" wrapText="1" shrinkToFit="1"/>
    </xf>
    <xf numFmtId="0" fontId="29" fillId="4" borderId="71" xfId="0" quotePrefix="1" applyFont="1" applyFill="1" applyBorder="1" applyAlignment="1">
      <alignment horizontal="center" vertical="center" shrinkToFit="1"/>
    </xf>
    <xf numFmtId="41" fontId="29" fillId="4" borderId="71" xfId="5952" applyFont="1" applyFill="1" applyBorder="1" applyAlignment="1">
      <alignment horizontal="center" vertical="center" shrinkToFit="1"/>
    </xf>
    <xf numFmtId="0" fontId="29" fillId="4" borderId="72" xfId="0" applyFont="1" applyFill="1" applyBorder="1" applyAlignment="1">
      <alignment horizontal="center" vertical="center" shrinkToFit="1"/>
    </xf>
    <xf numFmtId="0" fontId="30" fillId="0" borderId="70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 shrinkToFit="1"/>
    </xf>
    <xf numFmtId="0" fontId="30" fillId="0" borderId="72" xfId="0" applyFont="1" applyBorder="1" applyAlignment="1">
      <alignment vertical="center"/>
    </xf>
    <xf numFmtId="0" fontId="30" fillId="4" borderId="31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41" fontId="30" fillId="4" borderId="30" xfId="0" applyNumberFormat="1" applyFont="1" applyFill="1" applyBorder="1" applyAlignment="1">
      <alignment horizontal="right" vertical="center"/>
    </xf>
    <xf numFmtId="0" fontId="30" fillId="4" borderId="32" xfId="0" applyFont="1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176" fontId="20" fillId="4" borderId="30" xfId="0" applyNumberFormat="1" applyFont="1" applyFill="1" applyBorder="1" applyAlignment="1">
      <alignment horizontal="right" vertical="center" wrapTex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2" xfId="0" applyFont="1" applyFill="1" applyBorder="1" applyAlignment="1">
      <alignment horizontal="center" vertical="center"/>
    </xf>
    <xf numFmtId="0" fontId="9" fillId="0" borderId="71" xfId="0" quotePrefix="1" applyNumberFormat="1" applyFont="1" applyFill="1" applyBorder="1" applyAlignment="1" applyProtection="1">
      <alignment horizontal="center" vertical="center"/>
    </xf>
    <xf numFmtId="0" fontId="8" fillId="4" borderId="76" xfId="0" applyNumberFormat="1" applyFont="1" applyFill="1" applyBorder="1" applyAlignment="1" applyProtection="1">
      <alignment horizontal="center" vertical="center"/>
    </xf>
    <xf numFmtId="0" fontId="32" fillId="4" borderId="66" xfId="11" applyFont="1" applyFill="1" applyBorder="1" applyAlignment="1">
      <alignment horizontal="center" vertical="center" shrinkToFit="1"/>
    </xf>
    <xf numFmtId="0" fontId="3" fillId="4" borderId="77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20" fillId="4" borderId="78" xfId="0" applyFont="1" applyFill="1" applyBorder="1" applyAlignment="1">
      <alignment horizontal="center" vertical="center"/>
    </xf>
    <xf numFmtId="0" fontId="20" fillId="4" borderId="78" xfId="0" applyFont="1" applyFill="1" applyBorder="1" applyAlignment="1">
      <alignment horizontal="center" vertical="center" shrinkToFit="1"/>
    </xf>
    <xf numFmtId="0" fontId="20" fillId="4" borderId="79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41" fontId="30" fillId="4" borderId="71" xfId="0" applyNumberFormat="1" applyFont="1" applyFill="1" applyBorder="1" applyAlignment="1">
      <alignment horizontal="right" vertical="center"/>
    </xf>
    <xf numFmtId="41" fontId="30" fillId="4" borderId="34" xfId="0" applyNumberFormat="1" applyFont="1" applyFill="1" applyBorder="1" applyAlignment="1">
      <alignment horizontal="right" vertical="center"/>
    </xf>
    <xf numFmtId="176" fontId="0" fillId="4" borderId="30" xfId="0" applyNumberFormat="1" applyFill="1" applyBorder="1" applyAlignment="1">
      <alignment horizontal="right" vertical="center"/>
    </xf>
    <xf numFmtId="176" fontId="20" fillId="4" borderId="78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7" fillId="0" borderId="44" xfId="0" quotePrefix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14" fontId="12" fillId="0" borderId="57" xfId="0" quotePrefix="1" applyNumberFormat="1" applyFont="1" applyBorder="1" applyAlignment="1">
      <alignment horizontal="center" vertical="center" wrapText="1"/>
    </xf>
    <xf numFmtId="14" fontId="12" fillId="0" borderId="58" xfId="0" quotePrefix="1" applyNumberFormat="1" applyFont="1" applyBorder="1" applyAlignment="1">
      <alignment horizontal="center" vertical="center" wrapText="1"/>
    </xf>
    <xf numFmtId="14" fontId="12" fillId="0" borderId="59" xfId="0" quotePrefix="1" applyNumberFormat="1" applyFont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9" fontId="14" fillId="0" borderId="52" xfId="0" applyNumberFormat="1" applyFont="1" applyBorder="1" applyAlignment="1">
      <alignment horizontal="center" vertical="center" wrapText="1"/>
    </xf>
    <xf numFmtId="9" fontId="14" fillId="0" borderId="53" xfId="0" applyNumberFormat="1" applyFont="1" applyBorder="1" applyAlignment="1">
      <alignment horizontal="center" vertical="center" wrapText="1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8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30" fillId="0" borderId="35" xfId="0" applyFont="1" applyBorder="1" applyAlignment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20" t="s">
        <v>159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8" customFormat="1" ht="24.95" customHeight="1" thickTop="1" x14ac:dyDescent="0.15">
      <c r="A3" s="162">
        <v>2022</v>
      </c>
      <c r="B3" s="94" t="s">
        <v>175</v>
      </c>
      <c r="C3" s="163" t="s">
        <v>153</v>
      </c>
      <c r="D3" s="122" t="s">
        <v>176</v>
      </c>
      <c r="E3" s="164" t="s">
        <v>177</v>
      </c>
      <c r="F3" s="165">
        <v>2</v>
      </c>
      <c r="G3" s="122" t="s">
        <v>178</v>
      </c>
      <c r="H3" s="166">
        <v>7000</v>
      </c>
      <c r="I3" s="122" t="s">
        <v>180</v>
      </c>
      <c r="J3" s="122" t="s">
        <v>182</v>
      </c>
      <c r="K3" s="122" t="s">
        <v>183</v>
      </c>
      <c r="L3" s="167"/>
    </row>
    <row r="4" spans="1:12" s="98" customFormat="1" ht="24.95" customHeight="1" x14ac:dyDescent="0.15">
      <c r="A4" s="162">
        <v>2022</v>
      </c>
      <c r="B4" s="94" t="s">
        <v>199</v>
      </c>
      <c r="C4" s="163" t="s">
        <v>200</v>
      </c>
      <c r="D4" s="122" t="s">
        <v>201</v>
      </c>
      <c r="E4" s="164" t="s">
        <v>202</v>
      </c>
      <c r="F4" s="165">
        <v>100</v>
      </c>
      <c r="G4" s="122" t="s">
        <v>203</v>
      </c>
      <c r="H4" s="166">
        <v>27000</v>
      </c>
      <c r="I4" s="122" t="s">
        <v>204</v>
      </c>
      <c r="J4" s="122" t="s">
        <v>205</v>
      </c>
      <c r="K4" s="122" t="s">
        <v>206</v>
      </c>
      <c r="L4" s="167" t="s">
        <v>273</v>
      </c>
    </row>
    <row r="5" spans="1:12" s="129" customFormat="1" ht="24.95" customHeight="1" x14ac:dyDescent="0.15">
      <c r="A5" s="190">
        <v>2022</v>
      </c>
      <c r="B5" s="191" t="s">
        <v>199</v>
      </c>
      <c r="C5" s="192" t="s">
        <v>207</v>
      </c>
      <c r="D5" s="191" t="s">
        <v>208</v>
      </c>
      <c r="E5" s="192" t="s">
        <v>209</v>
      </c>
      <c r="F5" s="191"/>
      <c r="G5" s="191"/>
      <c r="H5" s="216">
        <v>7000</v>
      </c>
      <c r="I5" s="185" t="s">
        <v>204</v>
      </c>
      <c r="J5" s="185" t="s">
        <v>205</v>
      </c>
      <c r="K5" s="185" t="s">
        <v>206</v>
      </c>
      <c r="L5" s="193"/>
    </row>
    <row r="6" spans="1:12" s="129" customFormat="1" ht="24.95" customHeight="1" x14ac:dyDescent="0.15">
      <c r="A6" s="194">
        <v>2022</v>
      </c>
      <c r="B6" s="195" t="s">
        <v>168</v>
      </c>
      <c r="C6" s="195" t="s">
        <v>162</v>
      </c>
      <c r="D6" s="195" t="s">
        <v>163</v>
      </c>
      <c r="E6" s="195" t="s">
        <v>169</v>
      </c>
      <c r="F6" s="195">
        <v>18</v>
      </c>
      <c r="G6" s="195" t="s">
        <v>164</v>
      </c>
      <c r="H6" s="196">
        <v>20000</v>
      </c>
      <c r="I6" s="195" t="s">
        <v>165</v>
      </c>
      <c r="J6" s="195" t="s">
        <v>166</v>
      </c>
      <c r="K6" s="195" t="s">
        <v>167</v>
      </c>
      <c r="L6" s="197"/>
    </row>
    <row r="7" spans="1:12" s="98" customFormat="1" ht="24.95" customHeight="1" x14ac:dyDescent="0.15">
      <c r="A7" s="162">
        <v>2022</v>
      </c>
      <c r="B7" s="94" t="s">
        <v>213</v>
      </c>
      <c r="C7" s="163" t="s">
        <v>214</v>
      </c>
      <c r="D7" s="122" t="s">
        <v>215</v>
      </c>
      <c r="E7" s="164" t="s">
        <v>216</v>
      </c>
      <c r="F7" s="165">
        <v>1</v>
      </c>
      <c r="G7" s="122" t="s">
        <v>217</v>
      </c>
      <c r="H7" s="166">
        <v>3000</v>
      </c>
      <c r="I7" s="122" t="s">
        <v>218</v>
      </c>
      <c r="J7" s="122" t="s">
        <v>219</v>
      </c>
      <c r="K7" s="122" t="s">
        <v>221</v>
      </c>
      <c r="L7" s="167"/>
    </row>
    <row r="8" spans="1:12" s="98" customFormat="1" ht="24.95" customHeight="1" x14ac:dyDescent="0.15">
      <c r="A8" s="182">
        <v>2022</v>
      </c>
      <c r="B8" s="183" t="s">
        <v>213</v>
      </c>
      <c r="C8" s="184" t="s">
        <v>222</v>
      </c>
      <c r="D8" s="185" t="s">
        <v>215</v>
      </c>
      <c r="E8" s="186" t="s">
        <v>223</v>
      </c>
      <c r="F8" s="187">
        <v>5</v>
      </c>
      <c r="G8" s="185" t="s">
        <v>217</v>
      </c>
      <c r="H8" s="188">
        <v>10000</v>
      </c>
      <c r="I8" s="185" t="s">
        <v>224</v>
      </c>
      <c r="J8" s="185" t="s">
        <v>225</v>
      </c>
      <c r="K8" s="185" t="s">
        <v>221</v>
      </c>
      <c r="L8" s="189"/>
    </row>
    <row r="9" spans="1:12" s="129" customFormat="1" ht="24.95" customHeight="1" thickBot="1" x14ac:dyDescent="0.2">
      <c r="A9" s="130">
        <v>2022</v>
      </c>
      <c r="B9" s="131" t="s">
        <v>213</v>
      </c>
      <c r="C9" s="131" t="s">
        <v>226</v>
      </c>
      <c r="D9" s="131" t="s">
        <v>227</v>
      </c>
      <c r="E9" s="131" t="s">
        <v>228</v>
      </c>
      <c r="F9" s="131">
        <v>5</v>
      </c>
      <c r="G9" s="131" t="s">
        <v>229</v>
      </c>
      <c r="H9" s="217">
        <v>77590</v>
      </c>
      <c r="I9" s="131" t="s">
        <v>218</v>
      </c>
      <c r="J9" s="131" t="s">
        <v>225</v>
      </c>
      <c r="K9" s="131" t="s">
        <v>220</v>
      </c>
      <c r="L9" s="269" t="s">
        <v>274</v>
      </c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21" t="s">
        <v>90</v>
      </c>
      <c r="B1" s="221"/>
      <c r="C1" s="221"/>
      <c r="D1" s="221"/>
      <c r="E1" s="221"/>
      <c r="F1" s="221"/>
      <c r="G1" s="221"/>
      <c r="H1" s="221"/>
      <c r="I1" s="221"/>
    </row>
    <row r="2" spans="1:9" ht="26.25" thickBot="1" x14ac:dyDescent="0.2">
      <c r="A2" s="222"/>
      <c r="B2" s="222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67" t="s">
        <v>4</v>
      </c>
      <c r="B3" s="265" t="s">
        <v>5</v>
      </c>
      <c r="C3" s="265" t="s">
        <v>76</v>
      </c>
      <c r="D3" s="265" t="s">
        <v>92</v>
      </c>
      <c r="E3" s="261" t="s">
        <v>95</v>
      </c>
      <c r="F3" s="262"/>
      <c r="G3" s="261" t="s">
        <v>96</v>
      </c>
      <c r="H3" s="262"/>
      <c r="I3" s="263" t="s">
        <v>91</v>
      </c>
    </row>
    <row r="4" spans="1:9" ht="28.5" customHeight="1" thickBot="1" x14ac:dyDescent="0.2">
      <c r="A4" s="268"/>
      <c r="B4" s="266"/>
      <c r="C4" s="266"/>
      <c r="D4" s="266"/>
      <c r="E4" s="28" t="s">
        <v>93</v>
      </c>
      <c r="F4" s="28" t="s">
        <v>94</v>
      </c>
      <c r="G4" s="28" t="s">
        <v>93</v>
      </c>
      <c r="H4" s="28" t="s">
        <v>94</v>
      </c>
      <c r="I4" s="264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C21" sqref="C2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20" t="s">
        <v>160</v>
      </c>
      <c r="B1" s="220"/>
      <c r="C1" s="220"/>
      <c r="D1" s="220"/>
      <c r="E1" s="220"/>
      <c r="F1" s="220"/>
      <c r="G1" s="220"/>
      <c r="H1" s="220"/>
      <c r="I1" s="220"/>
    </row>
    <row r="2" spans="1:12" s="98" customFormat="1" ht="25.5" customHeight="1" thickBot="1" x14ac:dyDescent="0.2">
      <c r="A2" s="85" t="s">
        <v>67</v>
      </c>
      <c r="B2" s="84" t="s">
        <v>48</v>
      </c>
      <c r="C2" s="83" t="s">
        <v>64</v>
      </c>
      <c r="D2" s="83" t="s">
        <v>0</v>
      </c>
      <c r="E2" s="112" t="s">
        <v>65</v>
      </c>
      <c r="F2" s="87" t="s">
        <v>49</v>
      </c>
      <c r="G2" s="83" t="s">
        <v>50</v>
      </c>
      <c r="H2" s="83" t="s">
        <v>128</v>
      </c>
      <c r="I2" s="86" t="s">
        <v>1</v>
      </c>
      <c r="J2" s="8"/>
      <c r="K2" s="9"/>
      <c r="L2" s="8"/>
    </row>
    <row r="3" spans="1:12" s="80" customFormat="1" ht="24.95" customHeight="1" thickTop="1" x14ac:dyDescent="0.15">
      <c r="A3" s="175">
        <v>2022</v>
      </c>
      <c r="B3" s="176" t="s">
        <v>211</v>
      </c>
      <c r="C3" s="177" t="s">
        <v>184</v>
      </c>
      <c r="D3" s="178" t="s">
        <v>185</v>
      </c>
      <c r="E3" s="179">
        <v>6000</v>
      </c>
      <c r="F3" s="180" t="s">
        <v>179</v>
      </c>
      <c r="G3" s="178" t="s">
        <v>181</v>
      </c>
      <c r="H3" s="178" t="s">
        <v>156</v>
      </c>
      <c r="I3" s="181"/>
      <c r="J3" s="78"/>
      <c r="K3" s="79"/>
      <c r="L3" s="78"/>
    </row>
    <row r="4" spans="1:12" s="80" customFormat="1" ht="24.95" customHeight="1" x14ac:dyDescent="0.15">
      <c r="A4" s="198">
        <v>2022</v>
      </c>
      <c r="B4" s="199" t="s">
        <v>198</v>
      </c>
      <c r="C4" s="148" t="s">
        <v>210</v>
      </c>
      <c r="D4" s="200" t="s">
        <v>185</v>
      </c>
      <c r="E4" s="201">
        <v>6000</v>
      </c>
      <c r="F4" s="202" t="s">
        <v>154</v>
      </c>
      <c r="G4" s="200" t="s">
        <v>196</v>
      </c>
      <c r="H4" s="200" t="s">
        <v>197</v>
      </c>
      <c r="I4" s="203"/>
      <c r="J4" s="78"/>
      <c r="K4" s="79"/>
      <c r="L4" s="78"/>
    </row>
    <row r="5" spans="1:12" s="80" customFormat="1" ht="24.95" customHeight="1" x14ac:dyDescent="0.15">
      <c r="A5" s="175">
        <v>2022</v>
      </c>
      <c r="B5" s="176" t="s">
        <v>211</v>
      </c>
      <c r="C5" s="204" t="s">
        <v>192</v>
      </c>
      <c r="D5" s="178" t="s">
        <v>193</v>
      </c>
      <c r="E5" s="179">
        <v>2700</v>
      </c>
      <c r="F5" s="180" t="s">
        <v>172</v>
      </c>
      <c r="G5" s="178" t="s">
        <v>194</v>
      </c>
      <c r="H5" s="178" t="s">
        <v>195</v>
      </c>
      <c r="I5" s="181"/>
      <c r="J5" s="78"/>
      <c r="K5" s="79"/>
      <c r="L5" s="78"/>
    </row>
    <row r="6" spans="1:12" s="80" customFormat="1" ht="24.95" customHeight="1" x14ac:dyDescent="0.15">
      <c r="A6" s="212">
        <v>2022</v>
      </c>
      <c r="B6" s="213" t="s">
        <v>270</v>
      </c>
      <c r="C6" s="213" t="s">
        <v>266</v>
      </c>
      <c r="D6" s="213" t="s">
        <v>163</v>
      </c>
      <c r="E6" s="218">
        <v>19769</v>
      </c>
      <c r="F6" s="214" t="s">
        <v>267</v>
      </c>
      <c r="G6" s="213" t="s">
        <v>268</v>
      </c>
      <c r="H6" s="215" t="s">
        <v>269</v>
      </c>
      <c r="I6" s="203"/>
      <c r="J6" s="78"/>
      <c r="K6" s="79"/>
      <c r="L6" s="78"/>
    </row>
    <row r="7" spans="1:12" s="80" customFormat="1" ht="24.95" customHeight="1" thickBot="1" x14ac:dyDescent="0.2">
      <c r="A7" s="207">
        <v>2022</v>
      </c>
      <c r="B7" s="208" t="s">
        <v>212</v>
      </c>
      <c r="C7" s="41" t="s">
        <v>170</v>
      </c>
      <c r="D7" s="209" t="s">
        <v>171</v>
      </c>
      <c r="E7" s="219">
        <v>4500</v>
      </c>
      <c r="F7" s="210" t="s">
        <v>172</v>
      </c>
      <c r="G7" s="209" t="s">
        <v>173</v>
      </c>
      <c r="H7" s="209" t="s">
        <v>174</v>
      </c>
      <c r="I7" s="211"/>
      <c r="J7" s="78"/>
      <c r="K7" s="79"/>
      <c r="L7" s="7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20" t="s">
        <v>161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27" customHeight="1" thickBot="1" x14ac:dyDescent="0.2">
      <c r="A2" s="85" t="s">
        <v>47</v>
      </c>
      <c r="B2" s="84" t="s">
        <v>48</v>
      </c>
      <c r="C2" s="83" t="s">
        <v>88</v>
      </c>
      <c r="D2" s="83" t="s">
        <v>87</v>
      </c>
      <c r="E2" s="83" t="s">
        <v>0</v>
      </c>
      <c r="F2" s="84" t="s">
        <v>97</v>
      </c>
      <c r="G2" s="84" t="s">
        <v>86</v>
      </c>
      <c r="H2" s="84" t="s">
        <v>85</v>
      </c>
      <c r="I2" s="84" t="s">
        <v>84</v>
      </c>
      <c r="J2" s="87" t="s">
        <v>49</v>
      </c>
      <c r="K2" s="83" t="s">
        <v>50</v>
      </c>
      <c r="L2" s="83" t="s">
        <v>51</v>
      </c>
      <c r="M2" s="86" t="s">
        <v>1</v>
      </c>
    </row>
    <row r="3" spans="1:13" s="98" customFormat="1" ht="27" customHeight="1" thickTop="1" x14ac:dyDescent="0.15">
      <c r="A3" s="139">
        <v>2022</v>
      </c>
      <c r="B3" s="140">
        <v>7</v>
      </c>
      <c r="C3" s="141" t="s">
        <v>187</v>
      </c>
      <c r="D3" s="139" t="s">
        <v>155</v>
      </c>
      <c r="E3" s="149" t="s">
        <v>163</v>
      </c>
      <c r="F3" s="142">
        <v>15000</v>
      </c>
      <c r="G3" s="143"/>
      <c r="H3" s="143"/>
      <c r="I3" s="144"/>
      <c r="J3" s="145" t="s">
        <v>179</v>
      </c>
      <c r="K3" s="146" t="s">
        <v>181</v>
      </c>
      <c r="L3" s="146" t="s">
        <v>188</v>
      </c>
      <c r="M3" s="147"/>
    </row>
    <row r="4" spans="1:13" s="98" customFormat="1" ht="27" customHeight="1" x14ac:dyDescent="0.15">
      <c r="A4" s="168">
        <v>2022</v>
      </c>
      <c r="B4" s="169">
        <v>7</v>
      </c>
      <c r="C4" s="170" t="s">
        <v>189</v>
      </c>
      <c r="D4" s="168" t="s">
        <v>155</v>
      </c>
      <c r="E4" s="149" t="s">
        <v>271</v>
      </c>
      <c r="F4" s="171">
        <v>3300</v>
      </c>
      <c r="G4" s="172"/>
      <c r="H4" s="172"/>
      <c r="I4" s="173"/>
      <c r="J4" s="153" t="s">
        <v>180</v>
      </c>
      <c r="K4" s="154" t="s">
        <v>182</v>
      </c>
      <c r="L4" s="154" t="s">
        <v>188</v>
      </c>
      <c r="M4" s="174"/>
    </row>
    <row r="5" spans="1:13" s="98" customFormat="1" ht="27" customHeight="1" x14ac:dyDescent="0.15">
      <c r="A5" s="122">
        <v>2022</v>
      </c>
      <c r="B5" s="94">
        <v>7</v>
      </c>
      <c r="C5" s="148" t="s">
        <v>157</v>
      </c>
      <c r="D5" s="122" t="s">
        <v>158</v>
      </c>
      <c r="E5" s="149" t="s">
        <v>271</v>
      </c>
      <c r="F5" s="150">
        <v>12000</v>
      </c>
      <c r="G5" s="151"/>
      <c r="H5" s="151"/>
      <c r="I5" s="152"/>
      <c r="J5" s="153" t="s">
        <v>179</v>
      </c>
      <c r="K5" s="154" t="s">
        <v>182</v>
      </c>
      <c r="L5" s="154" t="s">
        <v>188</v>
      </c>
      <c r="M5" s="155" t="s">
        <v>190</v>
      </c>
    </row>
    <row r="6" spans="1:13" s="98" customFormat="1" ht="24.95" customHeight="1" thickBot="1" x14ac:dyDescent="0.2">
      <c r="A6" s="95">
        <v>2022</v>
      </c>
      <c r="B6" s="123">
        <v>7</v>
      </c>
      <c r="C6" s="156" t="s">
        <v>191</v>
      </c>
      <c r="D6" s="95" t="s">
        <v>186</v>
      </c>
      <c r="E6" s="128" t="s">
        <v>272</v>
      </c>
      <c r="F6" s="124">
        <v>7000</v>
      </c>
      <c r="G6" s="99"/>
      <c r="H6" s="99"/>
      <c r="I6" s="125"/>
      <c r="J6" s="126" t="s">
        <v>179</v>
      </c>
      <c r="K6" s="127" t="s">
        <v>182</v>
      </c>
      <c r="L6" s="127" t="s">
        <v>188</v>
      </c>
      <c r="M6" s="100"/>
    </row>
  </sheetData>
  <mergeCells count="1">
    <mergeCell ref="A1:M1"/>
  </mergeCells>
  <phoneticPr fontId="4" type="noConversion"/>
  <dataValidations count="1"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21" t="s">
        <v>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26.25" thickBot="1" x14ac:dyDescent="0.2">
      <c r="A2" s="222"/>
      <c r="B2" s="222"/>
      <c r="C2" s="22"/>
      <c r="D2" s="22"/>
      <c r="E2" s="22"/>
      <c r="F2" s="35"/>
      <c r="G2" s="35"/>
      <c r="H2" s="35"/>
      <c r="I2" s="35"/>
      <c r="J2" s="223" t="s">
        <v>3</v>
      </c>
      <c r="K2" s="22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21" t="s">
        <v>23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26.25" thickBot="1" x14ac:dyDescent="0.2">
      <c r="A2" s="222"/>
      <c r="B2" s="222"/>
      <c r="C2" s="22"/>
      <c r="D2" s="22"/>
      <c r="E2" s="22"/>
      <c r="F2" s="35"/>
      <c r="G2" s="35"/>
      <c r="H2" s="35"/>
      <c r="I2" s="35"/>
      <c r="J2" s="223" t="s">
        <v>3</v>
      </c>
      <c r="K2" s="22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21" t="s">
        <v>13</v>
      </c>
      <c r="B1" s="221"/>
      <c r="C1" s="221"/>
      <c r="D1" s="221"/>
      <c r="E1" s="221"/>
      <c r="F1" s="221"/>
      <c r="G1" s="221"/>
      <c r="H1" s="221"/>
      <c r="I1" s="221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223" t="s">
        <v>3</v>
      </c>
      <c r="I2" s="223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101" t="s">
        <v>115</v>
      </c>
      <c r="B4" s="102" t="s">
        <v>111</v>
      </c>
      <c r="C4" s="103">
        <v>7101600</v>
      </c>
      <c r="D4" s="104" t="s">
        <v>132</v>
      </c>
      <c r="E4" s="105" t="s">
        <v>135</v>
      </c>
      <c r="F4" s="106" t="s">
        <v>137</v>
      </c>
      <c r="G4" s="105" t="s">
        <v>231</v>
      </c>
      <c r="H4" s="105" t="s">
        <v>232</v>
      </c>
      <c r="I4" s="107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89" t="s">
        <v>136</v>
      </c>
      <c r="F5" s="90" t="s">
        <v>137</v>
      </c>
      <c r="G5" s="89" t="s">
        <v>232</v>
      </c>
      <c r="H5" s="89" t="s">
        <v>233</v>
      </c>
      <c r="I5" s="70"/>
    </row>
    <row r="6" spans="1:9" ht="30" customHeight="1" x14ac:dyDescent="0.15">
      <c r="A6" s="69" t="s">
        <v>110</v>
      </c>
      <c r="B6" s="113" t="s">
        <v>117</v>
      </c>
      <c r="C6" s="66">
        <v>2640000</v>
      </c>
      <c r="D6" s="67" t="s">
        <v>133</v>
      </c>
      <c r="E6" s="89" t="s">
        <v>136</v>
      </c>
      <c r="F6" s="90" t="s">
        <v>137</v>
      </c>
      <c r="G6" s="89" t="s">
        <v>232</v>
      </c>
      <c r="H6" s="89" t="s">
        <v>233</v>
      </c>
      <c r="I6" s="70"/>
    </row>
    <row r="7" spans="1:9" ht="30" customHeight="1" x14ac:dyDescent="0.15">
      <c r="A7" s="69" t="s">
        <v>98</v>
      </c>
      <c r="B7" s="113" t="s">
        <v>103</v>
      </c>
      <c r="C7" s="66">
        <v>3366000</v>
      </c>
      <c r="D7" s="67" t="s">
        <v>133</v>
      </c>
      <c r="E7" s="89" t="s">
        <v>136</v>
      </c>
      <c r="F7" s="90" t="s">
        <v>137</v>
      </c>
      <c r="G7" s="89" t="s">
        <v>230</v>
      </c>
      <c r="H7" s="89" t="s">
        <v>230</v>
      </c>
      <c r="I7" s="70"/>
    </row>
    <row r="8" spans="1:9" ht="30" customHeight="1" x14ac:dyDescent="0.15">
      <c r="A8" s="69" t="s">
        <v>102</v>
      </c>
      <c r="B8" s="113" t="s">
        <v>104</v>
      </c>
      <c r="C8" s="66">
        <v>3498000</v>
      </c>
      <c r="D8" s="67" t="s">
        <v>133</v>
      </c>
      <c r="E8" s="89" t="s">
        <v>136</v>
      </c>
      <c r="F8" s="90" t="s">
        <v>137</v>
      </c>
      <c r="G8" s="89" t="s">
        <v>230</v>
      </c>
      <c r="H8" s="89" t="s">
        <v>230</v>
      </c>
      <c r="I8" s="70"/>
    </row>
    <row r="9" spans="1:9" ht="30" customHeight="1" x14ac:dyDescent="0.15">
      <c r="A9" s="69" t="s">
        <v>108</v>
      </c>
      <c r="B9" s="113" t="s">
        <v>105</v>
      </c>
      <c r="C9" s="66">
        <v>10002720</v>
      </c>
      <c r="D9" s="67" t="s">
        <v>133</v>
      </c>
      <c r="E9" s="89" t="s">
        <v>136</v>
      </c>
      <c r="F9" s="90" t="s">
        <v>137</v>
      </c>
      <c r="G9" s="89" t="s">
        <v>230</v>
      </c>
      <c r="H9" s="89" t="s">
        <v>230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89" t="s">
        <v>136</v>
      </c>
      <c r="F10" s="90" t="s">
        <v>137</v>
      </c>
      <c r="G10" s="89" t="s">
        <v>230</v>
      </c>
      <c r="H10" s="89" t="s">
        <v>230</v>
      </c>
      <c r="I10" s="71"/>
    </row>
    <row r="11" spans="1:9" ht="30" customHeight="1" x14ac:dyDescent="0.15">
      <c r="A11" s="69" t="s">
        <v>107</v>
      </c>
      <c r="B11" s="65" t="s">
        <v>138</v>
      </c>
      <c r="C11" s="66">
        <v>39537000</v>
      </c>
      <c r="D11" s="67" t="s">
        <v>134</v>
      </c>
      <c r="E11" s="89" t="s">
        <v>136</v>
      </c>
      <c r="F11" s="90" t="s">
        <v>137</v>
      </c>
      <c r="G11" s="89" t="s">
        <v>230</v>
      </c>
      <c r="H11" s="89" t="s">
        <v>230</v>
      </c>
      <c r="I11" s="72"/>
    </row>
    <row r="12" spans="1:9" ht="30" customHeight="1" x14ac:dyDescent="0.15">
      <c r="A12" s="73" t="s">
        <v>99</v>
      </c>
      <c r="B12" s="65" t="s">
        <v>118</v>
      </c>
      <c r="C12" s="66">
        <v>311484000</v>
      </c>
      <c r="D12" s="68" t="s">
        <v>133</v>
      </c>
      <c r="E12" s="89" t="s">
        <v>136</v>
      </c>
      <c r="F12" s="90" t="s">
        <v>137</v>
      </c>
      <c r="G12" s="89" t="s">
        <v>230</v>
      </c>
      <c r="H12" s="89" t="s">
        <v>230</v>
      </c>
      <c r="I12" s="70"/>
    </row>
    <row r="13" spans="1:9" ht="30" customHeight="1" x14ac:dyDescent="0.15">
      <c r="A13" s="69" t="s">
        <v>139</v>
      </c>
      <c r="B13" s="65" t="s">
        <v>106</v>
      </c>
      <c r="C13" s="66">
        <v>3240000</v>
      </c>
      <c r="D13" s="68" t="s">
        <v>133</v>
      </c>
      <c r="E13" s="89" t="s">
        <v>136</v>
      </c>
      <c r="F13" s="90" t="s">
        <v>137</v>
      </c>
      <c r="G13" s="89" t="s">
        <v>230</v>
      </c>
      <c r="H13" s="89" t="s">
        <v>230</v>
      </c>
      <c r="I13" s="70"/>
    </row>
    <row r="14" spans="1:9" s="88" customFormat="1" ht="30" customHeight="1" x14ac:dyDescent="0.15">
      <c r="A14" s="69" t="s">
        <v>119</v>
      </c>
      <c r="B14" s="65" t="s">
        <v>120</v>
      </c>
      <c r="C14" s="66">
        <v>2040000</v>
      </c>
      <c r="D14" s="68" t="s">
        <v>140</v>
      </c>
      <c r="E14" s="89" t="s">
        <v>136</v>
      </c>
      <c r="F14" s="90" t="s">
        <v>137</v>
      </c>
      <c r="G14" s="89" t="s">
        <v>230</v>
      </c>
      <c r="H14" s="89" t="s">
        <v>230</v>
      </c>
      <c r="I14" s="70"/>
    </row>
    <row r="15" spans="1:9" s="98" customFormat="1" ht="30" customHeight="1" x14ac:dyDescent="0.15">
      <c r="A15" s="69" t="s">
        <v>129</v>
      </c>
      <c r="B15" s="65" t="s">
        <v>130</v>
      </c>
      <c r="C15" s="66">
        <v>4792000</v>
      </c>
      <c r="D15" s="68" t="s">
        <v>133</v>
      </c>
      <c r="E15" s="89" t="s">
        <v>136</v>
      </c>
      <c r="F15" s="90" t="s">
        <v>137</v>
      </c>
      <c r="G15" s="89" t="s">
        <v>230</v>
      </c>
      <c r="H15" s="89" t="s">
        <v>230</v>
      </c>
      <c r="I15" s="70"/>
    </row>
    <row r="16" spans="1:9" s="98" customFormat="1" ht="30" customHeight="1" x14ac:dyDescent="0.15">
      <c r="A16" s="69" t="s">
        <v>148</v>
      </c>
      <c r="B16" s="65" t="s">
        <v>106</v>
      </c>
      <c r="C16" s="66">
        <v>500000</v>
      </c>
      <c r="D16" s="68" t="s">
        <v>142</v>
      </c>
      <c r="E16" s="68" t="s">
        <v>143</v>
      </c>
      <c r="F16" s="90" t="s">
        <v>144</v>
      </c>
      <c r="G16" s="89" t="s">
        <v>230</v>
      </c>
      <c r="H16" s="89" t="s">
        <v>230</v>
      </c>
      <c r="I16" s="70"/>
    </row>
    <row r="17" spans="1:9" s="98" customFormat="1" ht="30" customHeight="1" x14ac:dyDescent="0.15">
      <c r="A17" s="157" t="s">
        <v>234</v>
      </c>
      <c r="B17" s="65" t="s">
        <v>236</v>
      </c>
      <c r="C17" s="66">
        <v>6720000</v>
      </c>
      <c r="D17" s="68" t="s">
        <v>238</v>
      </c>
      <c r="E17" s="68" t="s">
        <v>240</v>
      </c>
      <c r="F17" s="68" t="s">
        <v>241</v>
      </c>
      <c r="G17" s="68" t="s">
        <v>241</v>
      </c>
      <c r="H17" s="68" t="s">
        <v>241</v>
      </c>
      <c r="I17" s="70"/>
    </row>
    <row r="18" spans="1:9" ht="30" customHeight="1" x14ac:dyDescent="0.15">
      <c r="A18" s="69" t="s">
        <v>235</v>
      </c>
      <c r="B18" s="65" t="s">
        <v>237</v>
      </c>
      <c r="C18" s="66">
        <v>11550600</v>
      </c>
      <c r="D18" s="68" t="s">
        <v>239</v>
      </c>
      <c r="E18" s="68" t="s">
        <v>239</v>
      </c>
      <c r="F18" s="90" t="s">
        <v>242</v>
      </c>
      <c r="G18" s="68" t="s">
        <v>243</v>
      </c>
      <c r="H18" s="68" t="s">
        <v>243</v>
      </c>
      <c r="I18" s="7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221" t="s">
        <v>19</v>
      </c>
      <c r="B1" s="221"/>
      <c r="C1" s="221"/>
      <c r="D1" s="221"/>
      <c r="E1" s="221"/>
      <c r="F1" s="221"/>
      <c r="G1" s="221"/>
      <c r="H1" s="221"/>
      <c r="I1" s="221"/>
    </row>
    <row r="2" spans="1:9" ht="26.25" thickBot="1" x14ac:dyDescent="0.2">
      <c r="A2" s="222"/>
      <c r="B2" s="222"/>
      <c r="C2" s="60"/>
      <c r="D2" s="22"/>
      <c r="E2" s="22"/>
      <c r="F2" s="22"/>
      <c r="G2" s="22"/>
      <c r="H2" s="22"/>
      <c r="I2" s="25" t="s">
        <v>81</v>
      </c>
    </row>
    <row r="3" spans="1:9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 x14ac:dyDescent="0.15">
      <c r="A4" s="108" t="s">
        <v>113</v>
      </c>
      <c r="B4" s="101" t="s">
        <v>115</v>
      </c>
      <c r="C4" s="102" t="s">
        <v>111</v>
      </c>
      <c r="D4" s="103">
        <v>7101600</v>
      </c>
      <c r="E4" s="110"/>
      <c r="F4" s="109">
        <v>642130</v>
      </c>
      <c r="G4" s="110"/>
      <c r="H4" s="109">
        <f>F4</f>
        <v>642130</v>
      </c>
      <c r="I4" s="111"/>
    </row>
    <row r="5" spans="1:9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215920</v>
      </c>
      <c r="G5" s="57"/>
      <c r="H5" s="63">
        <f t="shared" ref="H5:H7" si="0">F5</f>
        <v>215920</v>
      </c>
      <c r="I5" s="59"/>
    </row>
    <row r="6" spans="1:9" ht="26.25" customHeight="1" x14ac:dyDescent="0.15">
      <c r="A6" s="58" t="s">
        <v>112</v>
      </c>
      <c r="B6" s="117" t="s">
        <v>110</v>
      </c>
      <c r="C6" s="113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9" ht="26.25" customHeight="1" x14ac:dyDescent="0.15">
      <c r="A7" s="58" t="s">
        <v>112</v>
      </c>
      <c r="B7" s="69" t="s">
        <v>98</v>
      </c>
      <c r="C7" s="113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9" ht="26.25" customHeight="1" x14ac:dyDescent="0.15">
      <c r="A8" s="58" t="s">
        <v>112</v>
      </c>
      <c r="B8" s="69" t="s">
        <v>102</v>
      </c>
      <c r="C8" s="113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9" ht="26.25" customHeight="1" x14ac:dyDescent="0.15">
      <c r="A9" s="58" t="s">
        <v>112</v>
      </c>
      <c r="B9" s="69" t="s">
        <v>108</v>
      </c>
      <c r="C9" s="113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9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9" ht="26.25" customHeight="1" x14ac:dyDescent="0.15">
      <c r="A11" s="58" t="s">
        <v>112</v>
      </c>
      <c r="B11" s="69" t="s">
        <v>107</v>
      </c>
      <c r="C11" s="65" t="s">
        <v>138</v>
      </c>
      <c r="D11" s="66">
        <v>39537000</v>
      </c>
      <c r="E11" s="57"/>
      <c r="F11" s="63">
        <v>1976850</v>
      </c>
      <c r="G11" s="57"/>
      <c r="H11" s="63">
        <f t="shared" si="2"/>
        <v>1976850</v>
      </c>
      <c r="I11" s="59"/>
    </row>
    <row r="12" spans="1:9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21530000</v>
      </c>
      <c r="G12" s="57"/>
      <c r="H12" s="63">
        <f t="shared" si="2"/>
        <v>21530000</v>
      </c>
      <c r="I12" s="59"/>
    </row>
    <row r="13" spans="1:9" ht="26.25" customHeight="1" x14ac:dyDescent="0.15">
      <c r="A13" s="58" t="s">
        <v>112</v>
      </c>
      <c r="B13" s="69" t="s">
        <v>139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9" s="88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</row>
    <row r="15" spans="1:9" s="98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</row>
    <row r="16" spans="1:9" s="98" customFormat="1" ht="26.25" customHeight="1" x14ac:dyDescent="0.15">
      <c r="A16" s="58" t="s">
        <v>112</v>
      </c>
      <c r="B16" s="69" t="s">
        <v>148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</row>
    <row r="17" spans="1:9" ht="26.25" customHeight="1" x14ac:dyDescent="0.15">
      <c r="A17" s="158" t="s">
        <v>112</v>
      </c>
      <c r="B17" s="160" t="s">
        <v>234</v>
      </c>
      <c r="C17" s="65" t="s">
        <v>244</v>
      </c>
      <c r="D17" s="66">
        <v>6720000</v>
      </c>
      <c r="E17" s="159"/>
      <c r="F17" s="66">
        <v>6720000</v>
      </c>
      <c r="G17" s="159"/>
      <c r="H17" s="66">
        <v>6720000</v>
      </c>
      <c r="I17" s="161"/>
    </row>
    <row r="18" spans="1:9" ht="26.25" customHeight="1" x14ac:dyDescent="0.15">
      <c r="A18" s="205" t="s">
        <v>112</v>
      </c>
      <c r="B18" s="160" t="s">
        <v>235</v>
      </c>
      <c r="C18" s="65" t="s">
        <v>245</v>
      </c>
      <c r="D18" s="66">
        <v>11550600</v>
      </c>
      <c r="E18" s="159"/>
      <c r="F18" s="66">
        <v>11550600</v>
      </c>
      <c r="G18" s="159"/>
      <c r="H18" s="66">
        <v>11550600</v>
      </c>
      <c r="I18" s="161"/>
    </row>
    <row r="19" spans="1:9" x14ac:dyDescent="0.15">
      <c r="D19" s="62"/>
      <c r="E19" s="62"/>
      <c r="F19" s="62"/>
      <c r="G19" s="62"/>
      <c r="H19" s="62"/>
      <c r="I19" s="6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6"/>
  </cols>
  <sheetData>
    <row r="1" spans="1:6" ht="25.5" x14ac:dyDescent="0.15">
      <c r="A1" s="221" t="s">
        <v>21</v>
      </c>
      <c r="B1" s="221"/>
      <c r="C1" s="221"/>
      <c r="D1" s="221"/>
      <c r="E1" s="221"/>
    </row>
    <row r="2" spans="1:6" ht="26.25" thickBot="1" x14ac:dyDescent="0.2">
      <c r="A2" s="92"/>
      <c r="B2" s="92"/>
      <c r="C2" s="91"/>
      <c r="D2" s="91"/>
      <c r="E2" s="93" t="s">
        <v>53</v>
      </c>
    </row>
    <row r="3" spans="1:6" ht="18.75" customHeight="1" x14ac:dyDescent="0.15">
      <c r="A3" s="224" t="s">
        <v>54</v>
      </c>
      <c r="B3" s="97" t="s">
        <v>55</v>
      </c>
      <c r="C3" s="227" t="s">
        <v>246</v>
      </c>
      <c r="D3" s="228"/>
      <c r="E3" s="229"/>
    </row>
    <row r="4" spans="1:6" ht="18.75" customHeight="1" x14ac:dyDescent="0.15">
      <c r="A4" s="225"/>
      <c r="B4" s="14" t="s">
        <v>56</v>
      </c>
      <c r="C4" s="20">
        <v>7210000</v>
      </c>
      <c r="D4" s="16" t="s">
        <v>57</v>
      </c>
      <c r="E4" s="132">
        <v>6720000</v>
      </c>
    </row>
    <row r="5" spans="1:6" ht="18.75" customHeight="1" x14ac:dyDescent="0.15">
      <c r="A5" s="225"/>
      <c r="B5" s="14" t="s">
        <v>58</v>
      </c>
      <c r="C5" s="17">
        <f>E4/C4</f>
        <v>0.93203883495145634</v>
      </c>
      <c r="D5" s="16" t="s">
        <v>33</v>
      </c>
      <c r="E5" s="132">
        <f>E4</f>
        <v>6720000</v>
      </c>
    </row>
    <row r="6" spans="1:6" ht="18.75" customHeight="1" x14ac:dyDescent="0.15">
      <c r="A6" s="225"/>
      <c r="B6" s="14" t="s">
        <v>32</v>
      </c>
      <c r="C6" s="18" t="s">
        <v>247</v>
      </c>
      <c r="D6" s="16" t="s">
        <v>83</v>
      </c>
      <c r="E6" s="133" t="s">
        <v>248</v>
      </c>
    </row>
    <row r="7" spans="1:6" ht="18.75" customHeight="1" x14ac:dyDescent="0.15">
      <c r="A7" s="225"/>
      <c r="B7" s="14" t="s">
        <v>59</v>
      </c>
      <c r="C7" s="19" t="s">
        <v>121</v>
      </c>
      <c r="D7" s="16" t="s">
        <v>60</v>
      </c>
      <c r="E7" s="133" t="s">
        <v>249</v>
      </c>
    </row>
    <row r="8" spans="1:6" ht="18.75" customHeight="1" x14ac:dyDescent="0.15">
      <c r="A8" s="225"/>
      <c r="B8" s="14" t="s">
        <v>61</v>
      </c>
      <c r="C8" s="19" t="s">
        <v>122</v>
      </c>
      <c r="D8" s="16" t="s">
        <v>35</v>
      </c>
      <c r="E8" s="134" t="s">
        <v>250</v>
      </c>
      <c r="F8" s="116" t="s">
        <v>141</v>
      </c>
    </row>
    <row r="9" spans="1:6" ht="18.75" customHeight="1" thickBot="1" x14ac:dyDescent="0.2">
      <c r="A9" s="226"/>
      <c r="B9" s="96" t="s">
        <v>62</v>
      </c>
      <c r="C9" s="114" t="s">
        <v>123</v>
      </c>
      <c r="D9" s="115" t="s">
        <v>63</v>
      </c>
      <c r="E9" s="206" t="s">
        <v>251</v>
      </c>
    </row>
    <row r="10" spans="1:6" ht="16.5" x14ac:dyDescent="0.15">
      <c r="A10" s="224" t="s">
        <v>54</v>
      </c>
      <c r="B10" s="97" t="s">
        <v>55</v>
      </c>
      <c r="C10" s="227" t="s">
        <v>252</v>
      </c>
      <c r="D10" s="228"/>
      <c r="E10" s="229"/>
    </row>
    <row r="11" spans="1:6" ht="16.5" x14ac:dyDescent="0.15">
      <c r="A11" s="225"/>
      <c r="B11" s="14" t="s">
        <v>56</v>
      </c>
      <c r="C11" s="20">
        <v>11300000</v>
      </c>
      <c r="D11" s="16" t="s">
        <v>57</v>
      </c>
      <c r="E11" s="132">
        <v>10580000</v>
      </c>
    </row>
    <row r="12" spans="1:6" ht="16.5" x14ac:dyDescent="0.15">
      <c r="A12" s="225"/>
      <c r="B12" s="14" t="s">
        <v>58</v>
      </c>
      <c r="C12" s="17">
        <f>E11/C11</f>
        <v>0.93628318584070791</v>
      </c>
      <c r="D12" s="16" t="s">
        <v>33</v>
      </c>
      <c r="E12" s="132">
        <f>E11</f>
        <v>10580000</v>
      </c>
    </row>
    <row r="13" spans="1:6" ht="16.5" x14ac:dyDescent="0.15">
      <c r="A13" s="225"/>
      <c r="B13" s="14" t="s">
        <v>32</v>
      </c>
      <c r="C13" s="18" t="s">
        <v>253</v>
      </c>
      <c r="D13" s="16" t="s">
        <v>83</v>
      </c>
      <c r="E13" s="133" t="s">
        <v>254</v>
      </c>
    </row>
    <row r="14" spans="1:6" ht="16.5" x14ac:dyDescent="0.15">
      <c r="A14" s="225"/>
      <c r="B14" s="14" t="s">
        <v>59</v>
      </c>
      <c r="C14" s="19" t="s">
        <v>121</v>
      </c>
      <c r="D14" s="16" t="s">
        <v>60</v>
      </c>
      <c r="E14" s="133" t="s">
        <v>255</v>
      </c>
    </row>
    <row r="15" spans="1:6" ht="16.5" x14ac:dyDescent="0.15">
      <c r="A15" s="225"/>
      <c r="B15" s="14" t="s">
        <v>61</v>
      </c>
      <c r="C15" s="19" t="s">
        <v>122</v>
      </c>
      <c r="D15" s="16" t="s">
        <v>35</v>
      </c>
      <c r="E15" s="136" t="s">
        <v>256</v>
      </c>
    </row>
    <row r="16" spans="1:6" ht="17.25" thickBot="1" x14ac:dyDescent="0.2">
      <c r="A16" s="226"/>
      <c r="B16" s="96" t="s">
        <v>62</v>
      </c>
      <c r="C16" s="114" t="s">
        <v>123</v>
      </c>
      <c r="D16" s="115" t="s">
        <v>63</v>
      </c>
      <c r="E16" s="137" t="s">
        <v>257</v>
      </c>
    </row>
    <row r="17" spans="1:5" ht="16.5" x14ac:dyDescent="0.15">
      <c r="A17" s="224" t="s">
        <v>54</v>
      </c>
      <c r="B17" s="97" t="s">
        <v>55</v>
      </c>
      <c r="C17" s="227" t="s">
        <v>235</v>
      </c>
      <c r="D17" s="228"/>
      <c r="E17" s="229"/>
    </row>
    <row r="18" spans="1:5" ht="16.5" x14ac:dyDescent="0.15">
      <c r="A18" s="225"/>
      <c r="B18" s="14" t="s">
        <v>56</v>
      </c>
      <c r="C18" s="20">
        <v>12420000</v>
      </c>
      <c r="D18" s="16" t="s">
        <v>57</v>
      </c>
      <c r="E18" s="132">
        <v>11550600</v>
      </c>
    </row>
    <row r="19" spans="1:5" ht="16.5" x14ac:dyDescent="0.15">
      <c r="A19" s="225"/>
      <c r="B19" s="14" t="s">
        <v>58</v>
      </c>
      <c r="C19" s="17">
        <f>E18/C18</f>
        <v>0.93</v>
      </c>
      <c r="D19" s="16" t="s">
        <v>33</v>
      </c>
      <c r="E19" s="132">
        <f>E18</f>
        <v>11550600</v>
      </c>
    </row>
    <row r="20" spans="1:5" ht="16.5" x14ac:dyDescent="0.15">
      <c r="A20" s="225"/>
      <c r="B20" s="14" t="s">
        <v>32</v>
      </c>
      <c r="C20" s="18" t="s">
        <v>258</v>
      </c>
      <c r="D20" s="16" t="s">
        <v>83</v>
      </c>
      <c r="E20" s="133" t="s">
        <v>259</v>
      </c>
    </row>
    <row r="21" spans="1:5" ht="16.5" x14ac:dyDescent="0.15">
      <c r="A21" s="225"/>
      <c r="B21" s="14" t="s">
        <v>59</v>
      </c>
      <c r="C21" s="19" t="s">
        <v>121</v>
      </c>
      <c r="D21" s="16" t="s">
        <v>60</v>
      </c>
      <c r="E21" s="133" t="s">
        <v>260</v>
      </c>
    </row>
    <row r="22" spans="1:5" ht="16.5" x14ac:dyDescent="0.15">
      <c r="A22" s="225"/>
      <c r="B22" s="14" t="s">
        <v>61</v>
      </c>
      <c r="C22" s="19" t="s">
        <v>122</v>
      </c>
      <c r="D22" s="16" t="s">
        <v>35</v>
      </c>
      <c r="E22" s="136" t="s">
        <v>261</v>
      </c>
    </row>
    <row r="23" spans="1:5" ht="17.25" thickBot="1" x14ac:dyDescent="0.2">
      <c r="A23" s="226"/>
      <c r="B23" s="96" t="s">
        <v>62</v>
      </c>
      <c r="C23" s="114" t="s">
        <v>123</v>
      </c>
      <c r="D23" s="115" t="s">
        <v>63</v>
      </c>
      <c r="E23" s="138" t="s">
        <v>262</v>
      </c>
    </row>
    <row r="24" spans="1:5" ht="16.5" hidden="1" x14ac:dyDescent="0.15">
      <c r="A24" s="224" t="s">
        <v>54</v>
      </c>
      <c r="B24" s="97" t="s">
        <v>55</v>
      </c>
      <c r="C24" s="227" t="s">
        <v>149</v>
      </c>
      <c r="D24" s="228"/>
      <c r="E24" s="229"/>
    </row>
    <row r="25" spans="1:5" ht="16.5" hidden="1" x14ac:dyDescent="0.15">
      <c r="A25" s="225"/>
      <c r="B25" s="14" t="s">
        <v>56</v>
      </c>
      <c r="C25" s="20">
        <v>1500000</v>
      </c>
      <c r="D25" s="16" t="s">
        <v>57</v>
      </c>
      <c r="E25" s="132">
        <v>1440000</v>
      </c>
    </row>
    <row r="26" spans="1:5" ht="16.5" hidden="1" x14ac:dyDescent="0.15">
      <c r="A26" s="225"/>
      <c r="B26" s="14" t="s">
        <v>58</v>
      </c>
      <c r="C26" s="17">
        <f>E25/C25</f>
        <v>0.96</v>
      </c>
      <c r="D26" s="16" t="s">
        <v>33</v>
      </c>
      <c r="E26" s="132">
        <f>E25</f>
        <v>1440000</v>
      </c>
    </row>
    <row r="27" spans="1:5" ht="16.5" hidden="1" x14ac:dyDescent="0.15">
      <c r="A27" s="225"/>
      <c r="B27" s="14" t="s">
        <v>32</v>
      </c>
      <c r="C27" s="18" t="s">
        <v>150</v>
      </c>
      <c r="D27" s="16" t="s">
        <v>83</v>
      </c>
      <c r="E27" s="133" t="s">
        <v>151</v>
      </c>
    </row>
    <row r="28" spans="1:5" ht="16.5" hidden="1" x14ac:dyDescent="0.15">
      <c r="A28" s="225"/>
      <c r="B28" s="14" t="s">
        <v>59</v>
      </c>
      <c r="C28" s="19" t="s">
        <v>121</v>
      </c>
      <c r="D28" s="16" t="s">
        <v>60</v>
      </c>
      <c r="E28" s="133" t="s">
        <v>152</v>
      </c>
    </row>
    <row r="29" spans="1:5" ht="16.5" hidden="1" x14ac:dyDescent="0.15">
      <c r="A29" s="225"/>
      <c r="B29" s="14" t="s">
        <v>61</v>
      </c>
      <c r="C29" s="19" t="s">
        <v>122</v>
      </c>
      <c r="D29" s="16" t="s">
        <v>35</v>
      </c>
      <c r="E29" s="134" t="s">
        <v>145</v>
      </c>
    </row>
    <row r="30" spans="1:5" ht="17.25" hidden="1" thickBot="1" x14ac:dyDescent="0.2">
      <c r="A30" s="226"/>
      <c r="B30" s="96" t="s">
        <v>62</v>
      </c>
      <c r="C30" s="114" t="s">
        <v>123</v>
      </c>
      <c r="D30" s="115" t="s">
        <v>63</v>
      </c>
      <c r="E30" s="135" t="s">
        <v>146</v>
      </c>
    </row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21" t="s">
        <v>22</v>
      </c>
      <c r="B1" s="221"/>
      <c r="C1" s="221"/>
      <c r="D1" s="221"/>
      <c r="E1" s="221"/>
      <c r="F1" s="221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8" customFormat="1" ht="22.5" customHeight="1" thickTop="1" x14ac:dyDescent="0.15">
      <c r="A3" s="10" t="s">
        <v>31</v>
      </c>
      <c r="B3" s="258" t="str">
        <f>계약현황공개!C3</f>
        <v>건물 외벽 방수(코킹) 및 도장공사</v>
      </c>
      <c r="C3" s="259"/>
      <c r="D3" s="259"/>
      <c r="E3" s="259"/>
      <c r="F3" s="260"/>
    </row>
    <row r="4" spans="1:6" s="98" customFormat="1" ht="18.75" customHeight="1" x14ac:dyDescent="0.15">
      <c r="A4" s="233" t="s">
        <v>39</v>
      </c>
      <c r="B4" s="248" t="s">
        <v>32</v>
      </c>
      <c r="C4" s="248" t="s">
        <v>83</v>
      </c>
      <c r="D4" s="119" t="s">
        <v>40</v>
      </c>
      <c r="E4" s="119" t="s">
        <v>33</v>
      </c>
      <c r="F4" s="120" t="s">
        <v>44</v>
      </c>
    </row>
    <row r="5" spans="1:6" s="98" customFormat="1" ht="18.75" customHeight="1" x14ac:dyDescent="0.15">
      <c r="A5" s="247"/>
      <c r="B5" s="249"/>
      <c r="C5" s="249"/>
      <c r="D5" s="12" t="s">
        <v>41</v>
      </c>
      <c r="E5" s="12" t="s">
        <v>34</v>
      </c>
      <c r="F5" s="13" t="s">
        <v>42</v>
      </c>
    </row>
    <row r="6" spans="1:6" s="98" customFormat="1" ht="18.75" customHeight="1" x14ac:dyDescent="0.15">
      <c r="A6" s="247"/>
      <c r="B6" s="250" t="str">
        <f>계약현황공개!C6</f>
        <v>2022.06.02.</v>
      </c>
      <c r="C6" s="252" t="str">
        <f>계약현황공개!E6</f>
        <v>2022.06.03.~06.17.</v>
      </c>
      <c r="D6" s="254">
        <f>계약현황공개!C4</f>
        <v>7210000</v>
      </c>
      <c r="E6" s="254">
        <f>계약현황공개!E4</f>
        <v>6720000</v>
      </c>
      <c r="F6" s="256">
        <f>계약현황공개!C5</f>
        <v>0.93203883495145634</v>
      </c>
    </row>
    <row r="7" spans="1:6" s="98" customFormat="1" ht="18.75" customHeight="1" x14ac:dyDescent="0.15">
      <c r="A7" s="234"/>
      <c r="B7" s="251"/>
      <c r="C7" s="253"/>
      <c r="D7" s="255"/>
      <c r="E7" s="255"/>
      <c r="F7" s="257"/>
    </row>
    <row r="8" spans="1:6" s="98" customFormat="1" ht="18.75" customHeight="1" x14ac:dyDescent="0.15">
      <c r="A8" s="233" t="s">
        <v>35</v>
      </c>
      <c r="B8" s="119" t="s">
        <v>36</v>
      </c>
      <c r="C8" s="119" t="s">
        <v>46</v>
      </c>
      <c r="D8" s="235" t="s">
        <v>37</v>
      </c>
      <c r="E8" s="236"/>
      <c r="F8" s="237"/>
    </row>
    <row r="9" spans="1:6" s="98" customFormat="1" ht="18.75" customHeight="1" x14ac:dyDescent="0.15">
      <c r="A9" s="234"/>
      <c r="B9" s="56" t="str">
        <f>계약현황공개!E8</f>
        <v>수성건설주)</v>
      </c>
      <c r="C9" s="121" t="s">
        <v>263</v>
      </c>
      <c r="D9" s="238" t="str">
        <f>계약현황공개!E9</f>
        <v>경기도 성남시 중원구 둔촌대로 156 (하대원동)</v>
      </c>
      <c r="E9" s="239"/>
      <c r="F9" s="240"/>
    </row>
    <row r="10" spans="1:6" s="98" customFormat="1" ht="18.75" customHeight="1" x14ac:dyDescent="0.15">
      <c r="A10" s="118" t="s">
        <v>45</v>
      </c>
      <c r="B10" s="241" t="s">
        <v>126</v>
      </c>
      <c r="C10" s="242"/>
      <c r="D10" s="242"/>
      <c r="E10" s="242"/>
      <c r="F10" s="243"/>
    </row>
    <row r="11" spans="1:6" s="98" customFormat="1" ht="18.75" customHeight="1" x14ac:dyDescent="0.15">
      <c r="A11" s="118" t="s">
        <v>43</v>
      </c>
      <c r="B11" s="241" t="s">
        <v>127</v>
      </c>
      <c r="C11" s="242"/>
      <c r="D11" s="242"/>
      <c r="E11" s="242"/>
      <c r="F11" s="243"/>
    </row>
    <row r="12" spans="1:6" s="98" customFormat="1" ht="18.75" customHeight="1" thickBot="1" x14ac:dyDescent="0.2">
      <c r="A12" s="11" t="s">
        <v>38</v>
      </c>
      <c r="B12" s="230"/>
      <c r="C12" s="231"/>
      <c r="D12" s="231"/>
      <c r="E12" s="231"/>
      <c r="F12" s="232"/>
    </row>
    <row r="13" spans="1:6" ht="22.5" customHeight="1" thickTop="1" x14ac:dyDescent="0.15">
      <c r="A13" s="10" t="s">
        <v>31</v>
      </c>
      <c r="B13" s="258" t="str">
        <f>계약현황공개!C10</f>
        <v>청소년진로직업체험</v>
      </c>
      <c r="C13" s="259"/>
      <c r="D13" s="259"/>
      <c r="E13" s="259"/>
      <c r="F13" s="260"/>
    </row>
    <row r="14" spans="1:6" ht="15" x14ac:dyDescent="0.15">
      <c r="A14" s="233" t="s">
        <v>39</v>
      </c>
      <c r="B14" s="248" t="s">
        <v>32</v>
      </c>
      <c r="C14" s="248" t="s">
        <v>83</v>
      </c>
      <c r="D14" s="119" t="s">
        <v>40</v>
      </c>
      <c r="E14" s="119" t="s">
        <v>33</v>
      </c>
      <c r="F14" s="120" t="s">
        <v>44</v>
      </c>
    </row>
    <row r="15" spans="1:6" ht="15" x14ac:dyDescent="0.15">
      <c r="A15" s="247"/>
      <c r="B15" s="249"/>
      <c r="C15" s="249"/>
      <c r="D15" s="12" t="s">
        <v>41</v>
      </c>
      <c r="E15" s="12" t="s">
        <v>34</v>
      </c>
      <c r="F15" s="13" t="s">
        <v>42</v>
      </c>
    </row>
    <row r="16" spans="1:6" ht="13.5" customHeight="1" x14ac:dyDescent="0.15">
      <c r="A16" s="247"/>
      <c r="B16" s="250" t="str">
        <f>계약현황공개!C13</f>
        <v>2022.06.02.</v>
      </c>
      <c r="C16" s="252" t="str">
        <f>계약현황공개!E13</f>
        <v>2022.06.08.~11.30.</v>
      </c>
      <c r="D16" s="254">
        <f>계약현황공개!C11</f>
        <v>11300000</v>
      </c>
      <c r="E16" s="254">
        <f>계약현황공개!E11</f>
        <v>10580000</v>
      </c>
      <c r="F16" s="256">
        <f>계약현황공개!C12</f>
        <v>0.93628318584070791</v>
      </c>
    </row>
    <row r="17" spans="1:6" ht="13.5" customHeight="1" x14ac:dyDescent="0.15">
      <c r="A17" s="234"/>
      <c r="B17" s="251"/>
      <c r="C17" s="253"/>
      <c r="D17" s="255"/>
      <c r="E17" s="255"/>
      <c r="F17" s="257"/>
    </row>
    <row r="18" spans="1:6" ht="14.25" x14ac:dyDescent="0.15">
      <c r="A18" s="233" t="s">
        <v>35</v>
      </c>
      <c r="B18" s="119" t="s">
        <v>36</v>
      </c>
      <c r="C18" s="119" t="s">
        <v>46</v>
      </c>
      <c r="D18" s="235" t="s">
        <v>37</v>
      </c>
      <c r="E18" s="236"/>
      <c r="F18" s="237"/>
    </row>
    <row r="19" spans="1:6" ht="14.25" x14ac:dyDescent="0.15">
      <c r="A19" s="234"/>
      <c r="B19" s="56" t="str">
        <f>계약현황공개!E15</f>
        <v>㈜한국미래진로센터</v>
      </c>
      <c r="C19" s="7" t="s">
        <v>264</v>
      </c>
      <c r="D19" s="238" t="str">
        <f>계약현황공개!E16</f>
        <v>서울특별시 양천구 목동서로 349, 1313호(신정동, 센트럴프라자)</v>
      </c>
      <c r="E19" s="239"/>
      <c r="F19" s="240"/>
    </row>
    <row r="20" spans="1:6" ht="14.25" customHeight="1" x14ac:dyDescent="0.15">
      <c r="A20" s="118" t="s">
        <v>45</v>
      </c>
      <c r="B20" s="241" t="s">
        <v>126</v>
      </c>
      <c r="C20" s="242"/>
      <c r="D20" s="242"/>
      <c r="E20" s="242"/>
      <c r="F20" s="243"/>
    </row>
    <row r="21" spans="1:6" ht="22.5" customHeight="1" x14ac:dyDescent="0.15">
      <c r="A21" s="118" t="s">
        <v>43</v>
      </c>
      <c r="B21" s="241" t="s">
        <v>113</v>
      </c>
      <c r="C21" s="242"/>
      <c r="D21" s="242"/>
      <c r="E21" s="242"/>
      <c r="F21" s="243"/>
    </row>
    <row r="22" spans="1:6" ht="15.75" thickBot="1" x14ac:dyDescent="0.2">
      <c r="A22" s="11" t="s">
        <v>38</v>
      </c>
      <c r="B22" s="230"/>
      <c r="C22" s="231"/>
      <c r="D22" s="231"/>
      <c r="E22" s="231"/>
      <c r="F22" s="232"/>
    </row>
    <row r="23" spans="1:6" ht="22.5" customHeight="1" thickTop="1" x14ac:dyDescent="0.15">
      <c r="A23" s="10" t="s">
        <v>31</v>
      </c>
      <c r="B23" s="244" t="str">
        <f>계약현황공개!C17</f>
        <v>상상플러스 VR코딩용 VR기기 구입</v>
      </c>
      <c r="C23" s="245"/>
      <c r="D23" s="245"/>
      <c r="E23" s="245"/>
      <c r="F23" s="246"/>
    </row>
    <row r="24" spans="1:6" ht="15" x14ac:dyDescent="0.15">
      <c r="A24" s="233" t="s">
        <v>39</v>
      </c>
      <c r="B24" s="248" t="s">
        <v>32</v>
      </c>
      <c r="C24" s="248" t="s">
        <v>83</v>
      </c>
      <c r="D24" s="119" t="s">
        <v>40</v>
      </c>
      <c r="E24" s="119" t="s">
        <v>33</v>
      </c>
      <c r="F24" s="120" t="s">
        <v>44</v>
      </c>
    </row>
    <row r="25" spans="1:6" ht="15" x14ac:dyDescent="0.15">
      <c r="A25" s="247"/>
      <c r="B25" s="249"/>
      <c r="C25" s="249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47"/>
      <c r="B26" s="250" t="str">
        <f>계약현황공개!C20</f>
        <v>2022.06.14.</v>
      </c>
      <c r="C26" s="252" t="str">
        <f>계약현황공개!E20</f>
        <v>2022.06.14.~07.05.</v>
      </c>
      <c r="D26" s="254">
        <f>계약현황공개!C18</f>
        <v>12420000</v>
      </c>
      <c r="E26" s="254">
        <f>계약현황공개!E19</f>
        <v>11550600</v>
      </c>
      <c r="F26" s="256">
        <f>계약현황공개!C19</f>
        <v>0.93</v>
      </c>
    </row>
    <row r="27" spans="1:6" ht="13.5" customHeight="1" x14ac:dyDescent="0.15">
      <c r="A27" s="234"/>
      <c r="B27" s="251"/>
      <c r="C27" s="253"/>
      <c r="D27" s="255"/>
      <c r="E27" s="255"/>
      <c r="F27" s="257"/>
    </row>
    <row r="28" spans="1:6" ht="14.25" x14ac:dyDescent="0.15">
      <c r="A28" s="233" t="s">
        <v>35</v>
      </c>
      <c r="B28" s="119" t="s">
        <v>36</v>
      </c>
      <c r="C28" s="119" t="s">
        <v>46</v>
      </c>
      <c r="D28" s="235" t="s">
        <v>37</v>
      </c>
      <c r="E28" s="236"/>
      <c r="F28" s="237"/>
    </row>
    <row r="29" spans="1:6" ht="14.25" x14ac:dyDescent="0.15">
      <c r="A29" s="234"/>
      <c r="B29" s="56" t="str">
        <f>계약현황공개!E22</f>
        <v>올아이피정보통신㈜</v>
      </c>
      <c r="C29" s="7" t="s">
        <v>265</v>
      </c>
      <c r="D29" s="238" t="str">
        <f>계약현황공개!E23</f>
        <v>서울특별시 서초구 효령로 304, 6층 95호(서초동, 국제전자센터)</v>
      </c>
      <c r="E29" s="239"/>
      <c r="F29" s="240"/>
    </row>
    <row r="30" spans="1:6" ht="14.25" customHeight="1" x14ac:dyDescent="0.15">
      <c r="A30" s="118" t="s">
        <v>45</v>
      </c>
      <c r="B30" s="241" t="s">
        <v>126</v>
      </c>
      <c r="C30" s="242"/>
      <c r="D30" s="242"/>
      <c r="E30" s="242"/>
      <c r="F30" s="243"/>
    </row>
    <row r="31" spans="1:6" ht="14.25" x14ac:dyDescent="0.15">
      <c r="A31" s="118" t="s">
        <v>43</v>
      </c>
      <c r="B31" s="241" t="s">
        <v>113</v>
      </c>
      <c r="C31" s="242"/>
      <c r="D31" s="242"/>
      <c r="E31" s="242"/>
      <c r="F31" s="243"/>
    </row>
    <row r="32" spans="1:6" ht="15.75" thickBot="1" x14ac:dyDescent="0.2">
      <c r="A32" s="11" t="s">
        <v>38</v>
      </c>
      <c r="B32" s="230"/>
      <c r="C32" s="231"/>
      <c r="D32" s="231"/>
      <c r="E32" s="231"/>
      <c r="F32" s="232"/>
    </row>
    <row r="33" spans="1:6" s="98" customFormat="1" ht="22.5" hidden="1" customHeight="1" thickTop="1" x14ac:dyDescent="0.15">
      <c r="A33" s="10" t="s">
        <v>31</v>
      </c>
      <c r="B33" s="244" t="str">
        <f>계약현황공개!C24</f>
        <v>2022년 더불어 사는 시민 평화학교 초등 워크북 추가 제작</v>
      </c>
      <c r="C33" s="245"/>
      <c r="D33" s="245"/>
      <c r="E33" s="245"/>
      <c r="F33" s="246"/>
    </row>
    <row r="34" spans="1:6" s="98" customFormat="1" ht="15" hidden="1" x14ac:dyDescent="0.15">
      <c r="A34" s="233" t="s">
        <v>39</v>
      </c>
      <c r="B34" s="248" t="s">
        <v>32</v>
      </c>
      <c r="C34" s="248" t="s">
        <v>83</v>
      </c>
      <c r="D34" s="119" t="s">
        <v>40</v>
      </c>
      <c r="E34" s="119" t="s">
        <v>33</v>
      </c>
      <c r="F34" s="120" t="s">
        <v>44</v>
      </c>
    </row>
    <row r="35" spans="1:6" s="98" customFormat="1" ht="15" hidden="1" x14ac:dyDescent="0.15">
      <c r="A35" s="247"/>
      <c r="B35" s="249"/>
      <c r="C35" s="249"/>
      <c r="D35" s="12" t="s">
        <v>41</v>
      </c>
      <c r="E35" s="12" t="s">
        <v>34</v>
      </c>
      <c r="F35" s="13" t="s">
        <v>42</v>
      </c>
    </row>
    <row r="36" spans="1:6" s="98" customFormat="1" ht="13.5" hidden="1" customHeight="1" x14ac:dyDescent="0.15">
      <c r="A36" s="247"/>
      <c r="B36" s="250" t="str">
        <f>계약현황공개!C27</f>
        <v>2022.04.29.</v>
      </c>
      <c r="C36" s="252" t="str">
        <f>계약현황공개!E27</f>
        <v>2022.04.29.~05.06.</v>
      </c>
      <c r="D36" s="254">
        <f>계약현황공개!C25</f>
        <v>1500000</v>
      </c>
      <c r="E36" s="254">
        <f>계약현황공개!E26</f>
        <v>1440000</v>
      </c>
      <c r="F36" s="256">
        <f>계약현황공개!C26</f>
        <v>0.96</v>
      </c>
    </row>
    <row r="37" spans="1:6" s="98" customFormat="1" ht="13.5" hidden="1" customHeight="1" x14ac:dyDescent="0.15">
      <c r="A37" s="234"/>
      <c r="B37" s="251"/>
      <c r="C37" s="253"/>
      <c r="D37" s="255"/>
      <c r="E37" s="255"/>
      <c r="F37" s="257"/>
    </row>
    <row r="38" spans="1:6" s="98" customFormat="1" ht="14.25" hidden="1" x14ac:dyDescent="0.15">
      <c r="A38" s="233" t="s">
        <v>35</v>
      </c>
      <c r="B38" s="119" t="s">
        <v>36</v>
      </c>
      <c r="C38" s="119" t="s">
        <v>46</v>
      </c>
      <c r="D38" s="235" t="s">
        <v>37</v>
      </c>
      <c r="E38" s="236"/>
      <c r="F38" s="237"/>
    </row>
    <row r="39" spans="1:6" s="98" customFormat="1" ht="14.25" hidden="1" x14ac:dyDescent="0.15">
      <c r="A39" s="234"/>
      <c r="B39" s="56" t="str">
        <f>계약현황공개!E29</f>
        <v>조아트</v>
      </c>
      <c r="C39" s="7" t="s">
        <v>147</v>
      </c>
      <c r="D39" s="238" t="str">
        <f>계약현황공개!E30</f>
        <v>성남시 수정구 수정로 251번길7</v>
      </c>
      <c r="E39" s="239"/>
      <c r="F39" s="240"/>
    </row>
    <row r="40" spans="1:6" s="98" customFormat="1" ht="14.25" hidden="1" customHeight="1" x14ac:dyDescent="0.15">
      <c r="A40" s="118" t="s">
        <v>45</v>
      </c>
      <c r="B40" s="241" t="s">
        <v>126</v>
      </c>
      <c r="C40" s="242"/>
      <c r="D40" s="242"/>
      <c r="E40" s="242"/>
      <c r="F40" s="243"/>
    </row>
    <row r="41" spans="1:6" s="98" customFormat="1" ht="14.25" hidden="1" x14ac:dyDescent="0.15">
      <c r="A41" s="118" t="s">
        <v>43</v>
      </c>
      <c r="B41" s="241" t="s">
        <v>113</v>
      </c>
      <c r="C41" s="242"/>
      <c r="D41" s="242"/>
      <c r="E41" s="242"/>
      <c r="F41" s="243"/>
    </row>
    <row r="42" spans="1:6" s="98" customFormat="1" ht="15.75" hidden="1" thickBot="1" x14ac:dyDescent="0.2">
      <c r="A42" s="11" t="s">
        <v>38</v>
      </c>
      <c r="B42" s="230"/>
      <c r="C42" s="231"/>
      <c r="D42" s="231"/>
      <c r="E42" s="231"/>
      <c r="F42" s="232"/>
    </row>
    <row r="43" spans="1:6" ht="14.25" thickTop="1" x14ac:dyDescent="0.15"/>
  </sheetData>
  <mergeCells count="6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2022-07-06T05:40:46Z</dcterms:modified>
</cp:coreProperties>
</file>