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1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16" i="9" l="1"/>
  <c r="C12" i="8"/>
  <c r="H8" i="6" l="1"/>
  <c r="H9" i="6"/>
  <c r="F5" i="6"/>
  <c r="H5" i="6" s="1"/>
  <c r="F6" i="6"/>
  <c r="H6" i="6" s="1"/>
  <c r="F7" i="6"/>
  <c r="H7" i="6" s="1"/>
  <c r="F8" i="6"/>
  <c r="F9" i="6"/>
  <c r="F10" i="6"/>
  <c r="H10" i="6" s="1"/>
  <c r="F13" i="6"/>
  <c r="H13" i="6" s="1"/>
  <c r="F4" i="6"/>
  <c r="H4" i="6" s="1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<sst xmlns="http://schemas.openxmlformats.org/spreadsheetml/2006/main" count="402" uniqueCount="225">
  <si>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</si>
  <si>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</si>
  <si>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</si>
  <si>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</si>
  <si>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</si>
  <si>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</si>
  <si>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</si>
  <si>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</si>
  <si>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</si>
  <si>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</si>
  <si>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</si>
  <si>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</si>
  <si>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</si>
  <si>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</si>
  <si>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</si>
  <si>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</si>
  <si>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</si>
  <si>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</si>
  <si>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</si>
  <si>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</si>
  <si>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</si>
  <si>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</si>
  <si>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</si>
  <si>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</si>
  <si>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</si>
  <si>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</si>
  <si>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</si>
  <si>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</si>
  <si>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</si>
  <si>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</si>
  <si>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</si>
  <si>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</si>
  <si>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</si>
  <si>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</si>
  <si>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</si>
  <si>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</si>
  <si>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</si>
  <si>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</si>
  <si>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</si>
  <si>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</si>
  <si>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</si>
  <si>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</si>
  <si>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</si>
  <si>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</si>
  <si>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</si>
  <si>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</si>
  <si>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</si>
  <si>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</si>
  <si>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</si>
  <si>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</si>
  <si>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</si>
  <si>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</si>
  <si>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</si>
  <si>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</si>
  <si>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</si>
  <si>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</si>
  <si>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</si>
  <si>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</si>
  <si>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</si>
  <si>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</si>
  <si>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</si>
  <si>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</si>
  <si>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</si>
  <si>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</si>
  <si>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</si>
  <si>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</si>
  <si>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</si>
  <si>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</si>
  <si>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</si>
  <si>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</si>
  <si>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</si>
  <si>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</si>
  <si>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</si>
  <si>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</si>
  <si>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</si>
  <si>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</si>
  <si>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</si>
  <si>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</si>
  <si>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</si>
  <si>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</si>
  <si>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</si>
  <si>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</si>
  <si>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</si>
  <si>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</si>
  <si>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</si>
  <si>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</si>
  <si>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</si>
  <si>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</si>
  <si>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</si>
  <si>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</si>
  <si>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</si>
  <si>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</si>
  <si>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</si>
  <si>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</si>
  <si>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</si>
  <si>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</si>
  <si>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</si>
  <si>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</si>
  <si>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</si>
  <si>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</si>
  <si>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</si>
  <si>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</si>
  <si>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</si>
  <si>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</si>
  <si>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</si>
  <si>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</si>
  <si>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</si>
  <si>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</si>
  <si>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</si>
  <si>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</si>
  <si>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</si>
  <si>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</si>
  <si>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</si>
  <si>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</si>
  <si>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</si>
  <si>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</si>
  <si>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</si>
  <si>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</si>
  <si>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</si>
  <si>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</si>
  <si>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</si>
  <si>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</si>
  <si>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</si>
  <si>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</si>
  <si>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</si>
  <si>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</si>
  <si>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</si>
  <si>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</si>
  <si>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</si>
  <si>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</si>
  <si>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</si>
  <si>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- 해당사항 없음 -</t>
    <phoneticPr fontId="4" type="noConversion"/>
  </si>
  <si>
    <t>수의 1인 견적</t>
  </si>
  <si>
    <t>일반</t>
  </si>
  <si>
    <t>소액수의</t>
  </si>
  <si>
    <t>지방자치를 당사자로 하는 계약에 관한 법률 시행령 제25조1항에 의한 수의계약</t>
    <phoneticPr fontId="4" type="noConversion"/>
  </si>
  <si>
    <t>분당서현청소년수련관</t>
    <phoneticPr fontId="4" type="noConversion"/>
  </si>
  <si>
    <t>2021년</t>
    <phoneticPr fontId="4" type="noConversion"/>
  </si>
  <si>
    <t>2020.11.27.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</si>
  <si>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</si>
  <si>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</si>
  <si>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</si>
  <si>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</si>
  <si>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</si>
  <si>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</si>
  <si>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</si>
  <si>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</si>
  <si>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</si>
  <si>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</si>
  <si>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</si>
  <si>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</si>
  <si>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</si>
  <si>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</si>
  <si>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</si>
  <si>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</si>
  <si>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㈜블루에스디</t>
  </si>
  <si>
    <t>2020.12.29.</t>
    <phoneticPr fontId="4" type="noConversion"/>
  </si>
  <si>
    <t>2020.12.23.</t>
    <phoneticPr fontId="4" type="noConversion"/>
  </si>
  <si>
    <t>2021.01.05.</t>
  </si>
  <si>
    <t>2021.01.06.</t>
  </si>
  <si>
    <t>2021.12.31.</t>
  </si>
  <si>
    <t>해당사항 없음</t>
    <phoneticPr fontId="4" type="noConversion"/>
  </si>
  <si>
    <t>6월</t>
    <phoneticPr fontId="4" type="noConversion"/>
  </si>
  <si>
    <t>공정카페 냉난방기구입</t>
  </si>
  <si>
    <t>수의단가</t>
  </si>
  <si>
    <t>식</t>
  </si>
  <si>
    <t>기획운영팀</t>
  </si>
  <si>
    <t>임흥국</t>
  </si>
  <si>
    <t>031-729-9416</t>
  </si>
  <si>
    <t>바리솔 구입</t>
  </si>
  <si>
    <r>
      <t>3.6m/16</t>
    </r>
    <r>
      <rPr>
        <sz val="10"/>
        <color theme="1"/>
        <rFont val="굴림체"/>
        <family val="3"/>
        <charset val="129"/>
      </rPr>
      <t>㎡</t>
    </r>
  </si>
  <si>
    <t>LED 등기구 구입</t>
  </si>
  <si>
    <t>LED 6W/300W</t>
  </si>
  <si>
    <t>SET</t>
  </si>
  <si>
    <t>커피머신 구입</t>
  </si>
  <si>
    <t>802*518*552</t>
  </si>
  <si>
    <t>안핌카이마노</t>
  </si>
  <si>
    <t>195*360*570</t>
  </si>
  <si>
    <t>정,온정수기</t>
  </si>
  <si>
    <t>240*300**550</t>
  </si>
  <si>
    <t>영상설비 구입</t>
  </si>
  <si>
    <t>4000ANSI,초단초점</t>
  </si>
  <si>
    <t>직사각형 벤치</t>
  </si>
  <si>
    <t>7650*450*SH450*650</t>
  </si>
  <si>
    <t>붙박이장 구입</t>
  </si>
  <si>
    <t>2855*590*3000</t>
  </si>
  <si>
    <t>공정 카페 전기공사</t>
  </si>
  <si>
    <t>전기</t>
  </si>
  <si>
    <t>수의계약</t>
  </si>
  <si>
    <t>2021.05.31.</t>
    <phoneticPr fontId="4" type="noConversion"/>
  </si>
  <si>
    <t>청년 니트족을 위한 Needs Plan</t>
  </si>
  <si>
    <t>청년 니트족을 위한 Needs Plan</t>
    <phoneticPr fontId="4" type="noConversion"/>
  </si>
  <si>
    <t>㈜이커리어</t>
  </si>
  <si>
    <t>㈜이커리어</t>
    <phoneticPr fontId="4" type="noConversion"/>
  </si>
  <si>
    <t>2021.04.02.</t>
    <phoneticPr fontId="4" type="noConversion"/>
  </si>
  <si>
    <t>2021.04.26.</t>
    <phoneticPr fontId="4" type="noConversion"/>
  </si>
  <si>
    <t>2021.05.31.</t>
    <phoneticPr fontId="4" type="noConversion"/>
  </si>
  <si>
    <t>시설물 보수공사</t>
  </si>
  <si>
    <t>시설물 보수공사</t>
    <phoneticPr fontId="4" type="noConversion"/>
  </si>
  <si>
    <t>㈜집텍</t>
  </si>
  <si>
    <t>㈜집텍</t>
    <phoneticPr fontId="4" type="noConversion"/>
  </si>
  <si>
    <t>2021.04.16.</t>
    <phoneticPr fontId="4" type="noConversion"/>
  </si>
  <si>
    <t>2021.05.07.</t>
    <phoneticPr fontId="4" type="noConversion"/>
  </si>
  <si>
    <t>2021.05.07.</t>
    <phoneticPr fontId="4" type="noConversion"/>
  </si>
  <si>
    <t>시기미도래</t>
    <phoneticPr fontId="4" type="noConversion"/>
  </si>
  <si>
    <t>옥상 금속 마감재 교체공사</t>
    <phoneticPr fontId="4" type="noConversion"/>
  </si>
  <si>
    <t>2021.05.20.</t>
    <phoneticPr fontId="4" type="noConversion"/>
  </si>
  <si>
    <t>2021.05.24.~06.18.</t>
    <phoneticPr fontId="4" type="noConversion"/>
  </si>
  <si>
    <t>경기도 성남시 중원구 둔촌대로 156</t>
    <phoneticPr fontId="4" type="noConversion"/>
  </si>
  <si>
    <t>2021년 조경수목 및 병해충 방제관리</t>
    <phoneticPr fontId="4" type="noConversion"/>
  </si>
  <si>
    <t>2021년 조경수목 및 병해충 방제관리</t>
    <phoneticPr fontId="4" type="noConversion"/>
  </si>
  <si>
    <t>옥상 금속 마감재 교체공사</t>
    <phoneticPr fontId="4" type="noConversion"/>
  </si>
  <si>
    <t>2021.05.04.</t>
    <phoneticPr fontId="4" type="noConversion"/>
  </si>
  <si>
    <t>2021.05.10.~10.31.</t>
    <phoneticPr fontId="4" type="noConversion"/>
  </si>
  <si>
    <t>일오삼조경㈜</t>
    <phoneticPr fontId="4" type="noConversion"/>
  </si>
  <si>
    <t>일오삼조경㈜</t>
    <phoneticPr fontId="4" type="noConversion"/>
  </si>
  <si>
    <t>경기도 성남시 중원구 도촌로7번길27, 지하1층</t>
    <phoneticPr fontId="4" type="noConversion"/>
  </si>
  <si>
    <t>경기도 성남시 중원구 도촌로7번길27, 지하1층</t>
    <phoneticPr fontId="4" type="noConversion"/>
  </si>
  <si>
    <t>강정화</t>
    <phoneticPr fontId="4" type="noConversion"/>
  </si>
  <si>
    <t>2021.05.20.</t>
    <phoneticPr fontId="4" type="noConversion"/>
  </si>
  <si>
    <t>2021.05.24.~06.18.</t>
    <phoneticPr fontId="4" type="noConversion"/>
  </si>
  <si>
    <t>수성건설주식회사</t>
    <phoneticPr fontId="4" type="noConversion"/>
  </si>
  <si>
    <t>수성건설주식회사</t>
    <phoneticPr fontId="4" type="noConversion"/>
  </si>
  <si>
    <t>경기도 성남시 중원구 둔촌대로 156</t>
    <phoneticPr fontId="4" type="noConversion"/>
  </si>
  <si>
    <t>김동환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</si>
</sst>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1" formatCode="_-* #,##0_-;\-* #,##0_-;_-* &quot;-&quot;_-;_-@_-"/>
    <numFmt numFmtId="185" formatCode="General&quot;월&quot;"/>
  </numFmts>
  <fonts count="3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</cellStyleXfs>
  <cellXfs count="21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0" xfId="0" applyNumberFormat="1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 vertical="center"/>
    </xf>
    <xf numFmtId="177" fontId="8" fillId="0" borderId="33" xfId="0" quotePrefix="1" applyNumberFormat="1" applyFont="1" applyBorder="1" applyAlignment="1">
      <alignment horizontal="center" vertical="center" shrinkToFit="1"/>
    </xf>
    <xf numFmtId="178" fontId="9" fillId="0" borderId="33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/>
    <xf numFmtId="0" fontId="0" fillId="0" borderId="21" xfId="0" quotePrefix="1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0" fontId="0" fillId="0" borderId="21" xfId="0" quotePrefix="1" applyNumberFormat="1" applyFont="1" applyFill="1" applyBorder="1" applyAlignment="1" applyProtection="1">
      <alignment horizontal="left" vertical="center"/>
    </xf>
    <xf numFmtId="0" fontId="0" fillId="0" borderId="21" xfId="0" applyNumberFormat="1" applyFont="1" applyFill="1" applyBorder="1" applyAlignment="1" applyProtection="1">
      <alignment vertical="center"/>
    </xf>
    <xf numFmtId="0" fontId="0" fillId="0" borderId="21" xfId="0" applyNumberFormat="1" applyFont="1" applyFill="1" applyBorder="1" applyAlignment="1" applyProtection="1"/>
    <xf numFmtId="0" fontId="0" fillId="0" borderId="22" xfId="0" applyNumberFormat="1" applyFont="1" applyFill="1" applyBorder="1" applyAlignment="1" applyProtection="1"/>
    <xf numFmtId="0" fontId="9" fillId="0" borderId="21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1" fontId="9" fillId="0" borderId="33" xfId="1" applyFont="1" applyFill="1" applyBorder="1" applyAlignment="1" applyProtection="1">
      <alignment horizontal="center" vertical="center"/>
    </xf>
    <xf numFmtId="177" fontId="26" fillId="0" borderId="19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/>
    </xf>
    <xf numFmtId="0" fontId="8" fillId="4" borderId="35" xfId="0" applyNumberFormat="1" applyFont="1" applyFill="1" applyBorder="1" applyAlignment="1" applyProtection="1">
      <alignment horizontal="center" vertical="center"/>
    </xf>
    <xf numFmtId="49" fontId="8" fillId="4" borderId="36" xfId="0" applyNumberFormat="1" applyFont="1" applyFill="1" applyBorder="1" applyAlignment="1" applyProtection="1">
      <alignment horizontal="center" vertical="center"/>
    </xf>
    <xf numFmtId="0" fontId="8" fillId="4" borderId="37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/>
    </xf>
    <xf numFmtId="0" fontId="8" fillId="4" borderId="40" xfId="0" applyNumberFormat="1" applyFont="1" applyFill="1" applyBorder="1" applyAlignment="1" applyProtection="1">
      <alignment horizontal="center" vertical="center"/>
    </xf>
    <xf numFmtId="49" fontId="8" fillId="4" borderId="41" xfId="0" applyNumberFormat="1" applyFont="1" applyFill="1" applyBorder="1" applyAlignment="1" applyProtection="1">
      <alignment horizontal="center" vertical="center"/>
    </xf>
    <xf numFmtId="49" fontId="8" fillId="4" borderId="4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49" fontId="8" fillId="4" borderId="41" xfId="0" applyNumberFormat="1" applyFont="1" applyFill="1" applyBorder="1" applyAlignment="1" applyProtection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41" xfId="1" applyFont="1" applyFill="1" applyBorder="1" applyAlignment="1" applyProtection="1">
      <alignment horizontal="center" vertical="center"/>
    </xf>
    <xf numFmtId="41" fontId="8" fillId="4" borderId="34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4" xfId="11" applyFont="1" applyFill="1" applyBorder="1" applyAlignment="1">
      <alignment horizontal="center" vertical="center" shrinkToFit="1"/>
    </xf>
    <xf numFmtId="179" fontId="8" fillId="0" borderId="34" xfId="12" applyNumberFormat="1" applyFont="1" applyFill="1" applyBorder="1" applyAlignment="1">
      <alignment vertical="center" wrapText="1"/>
    </xf>
    <xf numFmtId="38" fontId="24" fillId="0" borderId="34" xfId="2" applyNumberFormat="1" applyFont="1" applyFill="1" applyBorder="1" applyAlignment="1">
      <alignment horizontal="center" vertical="center"/>
    </xf>
    <xf numFmtId="178" fontId="8" fillId="0" borderId="34" xfId="0" applyNumberFormat="1" applyFont="1" applyFill="1" applyBorder="1" applyAlignment="1">
      <alignment horizontal="center" vertical="center"/>
    </xf>
    <xf numFmtId="177" fontId="8" fillId="0" borderId="35" xfId="0" applyNumberFormat="1" applyFont="1" applyFill="1" applyBorder="1" applyAlignment="1">
      <alignment horizontal="left" vertical="center" shrinkToFit="1"/>
    </xf>
    <xf numFmtId="177" fontId="8" fillId="0" borderId="36" xfId="0" applyNumberFormat="1" applyFont="1" applyFill="1" applyBorder="1" applyAlignment="1">
      <alignment horizontal="left" vertical="center" shrinkToFit="1"/>
    </xf>
    <xf numFmtId="0" fontId="25" fillId="0" borderId="36" xfId="0" applyFont="1" applyFill="1" applyBorder="1" applyAlignment="1">
      <alignment horizontal="left" vertical="center"/>
    </xf>
    <xf numFmtId="177" fontId="8" fillId="0" borderId="36" xfId="0" applyNumberFormat="1" applyFont="1" applyFill="1" applyBorder="1" applyAlignment="1">
      <alignment horizontal="center" vertical="center" shrinkToFit="1"/>
    </xf>
    <xf numFmtId="177" fontId="8" fillId="0" borderId="35" xfId="0" applyNumberFormat="1" applyFont="1" applyFill="1" applyBorder="1" applyAlignment="1">
      <alignment horizontal="left" vertical="center" wrapText="1" shrinkToFit="1"/>
    </xf>
    <xf numFmtId="177" fontId="8" fillId="0" borderId="37" xfId="0" applyNumberFormat="1" applyFont="1" applyFill="1" applyBorder="1" applyAlignment="1">
      <alignment horizontal="left" vertical="center" shrinkToFit="1"/>
    </xf>
    <xf numFmtId="0" fontId="24" fillId="0" borderId="38" xfId="11" applyFont="1" applyFill="1" applyBorder="1" applyAlignment="1">
      <alignment horizontal="center" vertical="center" shrinkToFit="1"/>
    </xf>
    <xf numFmtId="179" fontId="8" fillId="0" borderId="38" xfId="12" applyNumberFormat="1" applyFont="1" applyFill="1" applyBorder="1" applyAlignment="1">
      <alignment vertical="center" wrapText="1"/>
    </xf>
    <xf numFmtId="177" fontId="8" fillId="0" borderId="39" xfId="0" applyNumberFormat="1" applyFont="1" applyFill="1" applyBorder="1" applyAlignment="1">
      <alignment horizontal="left" vertical="center" shrinkToFit="1"/>
    </xf>
    <xf numFmtId="177" fontId="8" fillId="0" borderId="40" xfId="0" applyNumberFormat="1" applyFont="1" applyFill="1" applyBorder="1" applyAlignment="1">
      <alignment horizontal="left" vertical="center" shrinkToFit="1"/>
    </xf>
    <xf numFmtId="0" fontId="24" fillId="0" borderId="41" xfId="11" applyFont="1" applyFill="1" applyBorder="1" applyAlignment="1">
      <alignment horizontal="center" vertical="center" shrinkToFit="1"/>
    </xf>
    <xf numFmtId="179" fontId="8" fillId="0" borderId="41" xfId="12" applyNumberFormat="1" applyFont="1" applyFill="1" applyBorder="1" applyAlignment="1">
      <alignment vertical="center" wrapText="1"/>
    </xf>
    <xf numFmtId="38" fontId="24" fillId="0" borderId="41" xfId="2" applyNumberFormat="1" applyFont="1" applyFill="1" applyBorder="1" applyAlignment="1">
      <alignment horizontal="center" vertical="center"/>
    </xf>
    <xf numFmtId="178" fontId="24" fillId="0" borderId="41" xfId="0" applyNumberFormat="1" applyFont="1" applyFill="1" applyBorder="1" applyAlignment="1">
      <alignment horizontal="center" vertical="center"/>
    </xf>
    <xf numFmtId="177" fontId="8" fillId="0" borderId="41" xfId="0" applyNumberFormat="1" applyFont="1" applyFill="1" applyBorder="1" applyAlignment="1">
      <alignment horizontal="center" vertical="center"/>
    </xf>
    <xf numFmtId="177" fontId="8" fillId="0" borderId="42" xfId="0" applyNumberFormat="1" applyFont="1" applyFill="1" applyBorder="1" applyAlignment="1">
      <alignment horizontal="left" vertical="center" shrinkToFit="1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 wrapText="1"/>
    </xf>
    <xf numFmtId="49" fontId="8" fillId="2" borderId="48" xfId="0" applyNumberFormat="1" applyFont="1" applyFill="1" applyBorder="1" applyAlignment="1" applyProtection="1">
      <alignment horizontal="center" vertical="center"/>
    </xf>
    <xf numFmtId="178" fontId="8" fillId="0" borderId="38" xfId="0" applyNumberFormat="1" applyFont="1" applyFill="1" applyBorder="1" applyAlignment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 shrinkToFit="1"/>
    </xf>
    <xf numFmtId="41" fontId="8" fillId="4" borderId="38" xfId="1" applyFont="1" applyFill="1" applyBorder="1" applyAlignment="1" applyProtection="1">
      <alignment horizontal="center" vertical="center"/>
    </xf>
    <xf numFmtId="177" fontId="8" fillId="0" borderId="38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176" fontId="20" fillId="3" borderId="24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20" fillId="4" borderId="38" xfId="0" applyFont="1" applyFill="1" applyBorder="1" applyAlignment="1">
      <alignment horizontal="center" vertical="center"/>
    </xf>
    <xf numFmtId="176" fontId="20" fillId="4" borderId="38" xfId="0" applyNumberFormat="1" applyFont="1" applyFill="1" applyBorder="1" applyAlignment="1">
      <alignment horizontal="right" vertical="center" wrapText="1"/>
    </xf>
    <xf numFmtId="0" fontId="20" fillId="4" borderId="39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shrinkToFit="1"/>
    </xf>
    <xf numFmtId="0" fontId="20" fillId="4" borderId="38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178" fontId="24" fillId="0" borderId="38" xfId="0" applyNumberFormat="1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 shrinkToFit="1"/>
    </xf>
    <xf numFmtId="41" fontId="8" fillId="4" borderId="50" xfId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1" fontId="8" fillId="4" borderId="51" xfId="1" applyFont="1" applyFill="1" applyBorder="1" applyAlignment="1" applyProtection="1">
      <alignment horizontal="center" vertical="center"/>
    </xf>
    <xf numFmtId="49" fontId="8" fillId="4" borderId="52" xfId="0" applyNumberFormat="1" applyFont="1" applyFill="1" applyBorder="1" applyAlignment="1" applyProtection="1">
      <alignment horizontal="center" vertical="center"/>
    </xf>
    <xf numFmtId="0" fontId="20" fillId="4" borderId="38" xfId="0" quotePrefix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justify" vertical="center" wrapText="1"/>
    </xf>
    <xf numFmtId="0" fontId="12" fillId="0" borderId="44" xfId="0" applyFont="1" applyBorder="1" applyAlignment="1">
      <alignment horizontal="justify" vertical="center" wrapText="1"/>
    </xf>
    <xf numFmtId="0" fontId="12" fillId="0" borderId="45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/>
    </xf>
    <xf numFmtId="49" fontId="8" fillId="2" borderId="24" xfId="0" applyNumberFormat="1" applyFont="1" applyFill="1" applyBorder="1" applyAlignment="1" applyProtection="1">
      <alignment horizontal="center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29" fillId="4" borderId="36" xfId="0" applyFont="1" applyFill="1" applyBorder="1" applyAlignment="1">
      <alignment horizontal="center" vertical="center" shrinkToFit="1"/>
    </xf>
    <xf numFmtId="0" fontId="29" fillId="4" borderId="35" xfId="0" applyFont="1" applyFill="1" applyBorder="1" applyAlignment="1">
      <alignment horizontal="center" vertical="center" shrinkToFit="1"/>
    </xf>
    <xf numFmtId="38" fontId="29" fillId="4" borderId="34" xfId="5776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29" fillId="4" borderId="34" xfId="0" quotePrefix="1" applyFont="1" applyFill="1" applyBorder="1" applyAlignment="1">
      <alignment horizontal="center" vertical="center" shrinkToFit="1"/>
    </xf>
    <xf numFmtId="181" fontId="29" fillId="4" borderId="34" xfId="5952" applyFont="1" applyFill="1" applyBorder="1" applyAlignment="1">
      <alignment horizontal="center" vertical="center" shrinkToFit="1"/>
    </xf>
    <xf numFmtId="0" fontId="30" fillId="0" borderId="34" xfId="0" applyNumberFormat="1" applyFont="1" applyBorder="1" applyAlignment="1">
      <alignment vertical="center" shrinkToFit="1"/>
    </xf>
    <xf numFmtId="0" fontId="29" fillId="4" borderId="34" xfId="0" quotePrefix="1" applyNumberFormat="1" applyFont="1" applyFill="1" applyBorder="1" applyAlignment="1">
      <alignment horizontal="left" vertical="center" shrinkToFit="1"/>
    </xf>
    <xf numFmtId="185" fontId="29" fillId="4" borderId="34" xfId="0" applyNumberFormat="1" applyFont="1" applyFill="1" applyBorder="1" applyAlignment="1">
      <alignment horizontal="center" vertical="center" shrinkToFit="1"/>
    </xf>
    <xf numFmtId="0" fontId="29" fillId="4" borderId="37" xfId="0" applyFont="1" applyFill="1" applyBorder="1" applyAlignment="1">
      <alignment horizontal="center" vertical="center" shrinkToFit="1"/>
    </xf>
    <xf numFmtId="185" fontId="29" fillId="4" borderId="38" xfId="0" applyNumberFormat="1" applyFont="1" applyFill="1" applyBorder="1" applyAlignment="1">
      <alignment horizontal="center" vertical="center" shrinkToFit="1"/>
    </xf>
    <xf numFmtId="0" fontId="29" fillId="4" borderId="38" xfId="0" quotePrefix="1" applyNumberFormat="1" applyFont="1" applyFill="1" applyBorder="1" applyAlignment="1">
      <alignment horizontal="left" vertical="center" shrinkToFit="1"/>
    </xf>
    <xf numFmtId="0" fontId="29" fillId="4" borderId="38" xfId="0" applyFont="1" applyFill="1" applyBorder="1" applyAlignment="1">
      <alignment horizontal="center" vertical="center" shrinkToFit="1"/>
    </xf>
    <xf numFmtId="38" fontId="29" fillId="4" borderId="38" xfId="5776" applyNumberFormat="1" applyFont="1" applyFill="1" applyBorder="1" applyAlignment="1">
      <alignment horizontal="center" vertical="center" shrinkToFit="1"/>
    </xf>
    <xf numFmtId="0" fontId="29" fillId="4" borderId="38" xfId="0" quotePrefix="1" applyFont="1" applyFill="1" applyBorder="1" applyAlignment="1">
      <alignment horizontal="center" vertical="center" shrinkToFit="1"/>
    </xf>
    <xf numFmtId="181" fontId="29" fillId="4" borderId="38" xfId="5952" applyFont="1" applyFill="1" applyBorder="1" applyAlignment="1">
      <alignment horizontal="center" vertical="center" shrinkToFit="1"/>
    </xf>
    <xf numFmtId="0" fontId="29" fillId="4" borderId="39" xfId="0" applyFont="1" applyFill="1" applyBorder="1" applyAlignment="1">
      <alignment horizontal="center" vertical="center" shrinkToFit="1"/>
    </xf>
    <xf numFmtId="38" fontId="29" fillId="4" borderId="38" xfId="11516" applyNumberFormat="1" applyFont="1" applyFill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16" fillId="2" borderId="61" xfId="0" applyFont="1" applyFill="1" applyBorder="1" applyAlignment="1">
      <alignment horizontal="center" vertical="center" wrapText="1"/>
    </xf>
    <xf numFmtId="0" fontId="17" fillId="0" borderId="55" xfId="0" quotePrefix="1" applyFont="1" applyBorder="1" applyAlignment="1">
      <alignment horizontal="center" vertical="center" shrinkToFit="1"/>
    </xf>
    <xf numFmtId="181" fontId="29" fillId="0" borderId="38" xfId="11485" applyFont="1" applyFill="1" applyBorder="1" applyAlignment="1">
      <alignment horizontal="center" vertical="center" shrinkToFit="1"/>
    </xf>
    <xf numFmtId="3" fontId="17" fillId="0" borderId="59" xfId="0" applyNumberFormat="1" applyFont="1" applyBorder="1" applyAlignment="1">
      <alignment horizontal="right" vertical="center" shrinkToFit="1"/>
    </xf>
    <xf numFmtId="0" fontId="19" fillId="0" borderId="62" xfId="0" applyFont="1" applyBorder="1" applyAlignment="1">
      <alignment horizontal="center" vertical="center" shrinkToFit="1"/>
    </xf>
    <xf numFmtId="0" fontId="16" fillId="2" borderId="60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 wrapText="1"/>
    </xf>
    <xf numFmtId="181" fontId="29" fillId="4" borderId="38" xfId="11485" quotePrefix="1" applyFont="1" applyFill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181" fontId="29" fillId="4" borderId="39" xfId="11532" applyFont="1" applyFill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181" fontId="29" fillId="4" borderId="38" xfId="11485" applyFont="1" applyFill="1" applyBorder="1" applyAlignment="1">
      <alignment horizontal="center" vertical="center" shrinkToFit="1"/>
    </xf>
    <xf numFmtId="0" fontId="16" fillId="2" borderId="58" xfId="0" applyFont="1" applyFill="1" applyBorder="1" applyAlignment="1">
      <alignment horizontal="center" vertical="center" wrapText="1"/>
    </xf>
    <xf numFmtId="0" fontId="16" fillId="2" borderId="61" xfId="0" applyFont="1" applyFill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6" fillId="2" borderId="53" xfId="0" applyFont="1" applyFill="1" applyBorder="1" applyAlignment="1">
      <alignment horizontal="center" vertical="center" wrapText="1"/>
    </xf>
    <xf numFmtId="0" fontId="30" fillId="0" borderId="38" xfId="0" applyNumberFormat="1" applyFont="1" applyBorder="1" applyAlignment="1">
      <alignment vertical="center" shrinkToFit="1"/>
    </xf>
    <xf numFmtId="0" fontId="0" fillId="0" borderId="0" xfId="0"/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"/>
  <sheetViews>
    <sheetView tabSelected="1" zoomScale="85" zoomScaleNormal="85" workbookViewId="0">
      <selection activeCell="C17" sqref="C1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4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44" t="s">
        <v>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24.95" customHeight="1" thickBot="1">
      <c r="A2" s="53" t="s">
        <v>68</v>
      </c>
      <c r="B2" s="54" t="s">
        <v>48</v>
      </c>
      <c r="C2" s="54" t="s">
        <v>69</v>
      </c>
      <c r="D2" s="54" t="s">
        <v>70</v>
      </c>
      <c r="E2" s="54" t="s">
        <v>71</v>
      </c>
      <c r="F2" s="54" t="s">
        <v>72</v>
      </c>
      <c r="G2" s="54" t="s">
        <v>73</v>
      </c>
      <c r="H2" s="54" t="s">
        <v>74</v>
      </c>
      <c r="I2" s="55" t="s">
        <v>49</v>
      </c>
      <c r="J2" s="55" t="s">
        <v>75</v>
      </c>
      <c r="K2" s="55" t="s">
        <v>76</v>
      </c>
      <c r="L2" s="56" t="s">
        <v>1</v>
      </c>
    </row>
    <row r="3" spans="1:12" ht="24.95" customHeight="1" thickTop="1">
      <c r="A3" s="177">
        <v>2021</v>
      </c>
      <c r="B3" s="184">
        <v>6</v>
      </c>
      <c r="C3" s="182" t="s">
        <v>163</v>
      </c>
      <c r="D3" s="179" t="s">
        <v>164</v>
      </c>
      <c r="E3" s="178"/>
      <c r="F3" s="180">
        <v>2</v>
      </c>
      <c r="G3" s="179" t="s">
        <v>165</v>
      </c>
      <c r="H3" s="181">
        <v>6500</v>
      </c>
      <c r="I3" s="179" t="s">
        <v>166</v>
      </c>
      <c r="J3" s="179" t="s">
        <v>167</v>
      </c>
      <c r="K3" s="179" t="s">
        <v>168</v>
      </c>
      <c r="L3" s="176"/>
    </row>
    <row r="4" spans="1:12" ht="24.95" customHeight="1">
      <c r="A4" s="177">
        <v>2021</v>
      </c>
      <c r="B4" s="184">
        <v>6</v>
      </c>
      <c r="C4" s="183" t="s">
        <v>169</v>
      </c>
      <c r="D4" s="179" t="s">
        <v>164</v>
      </c>
      <c r="E4" s="178" t="s">
        <v>170</v>
      </c>
      <c r="F4" s="180">
        <v>1</v>
      </c>
      <c r="G4" s="179" t="s">
        <v>165</v>
      </c>
      <c r="H4" s="181">
        <v>3000</v>
      </c>
      <c r="I4" s="179" t="s">
        <v>166</v>
      </c>
      <c r="J4" s="179" t="s">
        <v>167</v>
      </c>
      <c r="K4" s="179" t="s">
        <v>168</v>
      </c>
      <c r="L4" s="176"/>
    </row>
    <row r="5" spans="1:12" ht="24.95" customHeight="1">
      <c r="A5" s="177">
        <v>2021</v>
      </c>
      <c r="B5" s="184">
        <v>6</v>
      </c>
      <c r="C5" s="183" t="s">
        <v>171</v>
      </c>
      <c r="D5" s="179" t="s">
        <v>164</v>
      </c>
      <c r="E5" s="178" t="s">
        <v>172</v>
      </c>
      <c r="F5" s="180">
        <v>39</v>
      </c>
      <c r="G5" s="179" t="s">
        <v>173</v>
      </c>
      <c r="H5" s="181">
        <v>5000</v>
      </c>
      <c r="I5" s="179" t="s">
        <v>166</v>
      </c>
      <c r="J5" s="179" t="s">
        <v>167</v>
      </c>
      <c r="K5" s="179" t="s">
        <v>168</v>
      </c>
      <c r="L5" s="176"/>
    </row>
    <row r="6" spans="1:12" ht="24.95" customHeight="1">
      <c r="A6" s="177">
        <v>2021</v>
      </c>
      <c r="B6" s="184">
        <v>6</v>
      </c>
      <c r="C6" s="183" t="s">
        <v>174</v>
      </c>
      <c r="D6" s="179" t="s">
        <v>164</v>
      </c>
      <c r="E6" s="178" t="s">
        <v>175</v>
      </c>
      <c r="F6" s="180">
        <v>2</v>
      </c>
      <c r="G6" s="179" t="s">
        <v>173</v>
      </c>
      <c r="H6" s="181">
        <v>4500</v>
      </c>
      <c r="I6" s="179" t="s">
        <v>166</v>
      </c>
      <c r="J6" s="179" t="s">
        <v>167</v>
      </c>
      <c r="K6" s="179" t="s">
        <v>168</v>
      </c>
      <c r="L6" s="176"/>
    </row>
    <row r="7" spans="1:12" ht="24.95" customHeight="1">
      <c r="A7" s="177">
        <v>2021</v>
      </c>
      <c r="B7" s="184">
        <v>6</v>
      </c>
      <c r="C7" s="183" t="s">
        <v>176</v>
      </c>
      <c r="D7" s="179" t="s">
        <v>164</v>
      </c>
      <c r="E7" s="178" t="s">
        <v>177</v>
      </c>
      <c r="F7" s="180">
        <v>2</v>
      </c>
      <c r="G7" s="179" t="s">
        <v>173</v>
      </c>
      <c r="H7" s="181">
        <v>900</v>
      </c>
      <c r="I7" s="179" t="s">
        <v>166</v>
      </c>
      <c r="J7" s="179" t="s">
        <v>167</v>
      </c>
      <c r="K7" s="179" t="s">
        <v>168</v>
      </c>
      <c r="L7" s="176"/>
    </row>
    <row r="8" spans="1:12" ht="24.95" customHeight="1">
      <c r="A8" s="177">
        <v>2021</v>
      </c>
      <c r="B8" s="184">
        <v>6</v>
      </c>
      <c r="C8" s="183" t="s">
        <v>178</v>
      </c>
      <c r="D8" s="179" t="s">
        <v>164</v>
      </c>
      <c r="E8" s="178" t="s">
        <v>179</v>
      </c>
      <c r="F8" s="180">
        <v>1</v>
      </c>
      <c r="G8" s="179" t="s">
        <v>173</v>
      </c>
      <c r="H8" s="181">
        <v>750</v>
      </c>
      <c r="I8" s="179" t="s">
        <v>166</v>
      </c>
      <c r="J8" s="179" t="s">
        <v>167</v>
      </c>
      <c r="K8" s="179" t="s">
        <v>168</v>
      </c>
      <c r="L8" s="176"/>
    </row>
    <row r="9" spans="1:12" ht="24.95" customHeight="1">
      <c r="A9" s="177">
        <v>2021</v>
      </c>
      <c r="B9" s="184">
        <v>6</v>
      </c>
      <c r="C9" s="183" t="s">
        <v>180</v>
      </c>
      <c r="D9" s="179" t="s">
        <v>164</v>
      </c>
      <c r="E9" s="178" t="s">
        <v>181</v>
      </c>
      <c r="F9" s="180">
        <v>1</v>
      </c>
      <c r="G9" s="179" t="s">
        <v>173</v>
      </c>
      <c r="H9" s="181">
        <v>6000</v>
      </c>
      <c r="I9" s="179" t="s">
        <v>166</v>
      </c>
      <c r="J9" s="179" t="s">
        <v>167</v>
      </c>
      <c r="K9" s="179" t="s">
        <v>168</v>
      </c>
      <c r="L9" s="176"/>
    </row>
    <row r="10" spans="1:12" ht="24.95" customHeight="1">
      <c r="A10" s="177">
        <v>2021</v>
      </c>
      <c r="B10" s="184">
        <v>6</v>
      </c>
      <c r="C10" s="183" t="s">
        <v>182</v>
      </c>
      <c r="D10" s="179" t="s">
        <v>164</v>
      </c>
      <c r="E10" s="178" t="s">
        <v>183</v>
      </c>
      <c r="F10" s="180">
        <v>1</v>
      </c>
      <c r="G10" s="179" t="s">
        <v>173</v>
      </c>
      <c r="H10" s="181">
        <v>6800</v>
      </c>
      <c r="I10" s="179" t="s">
        <v>166</v>
      </c>
      <c r="J10" s="179" t="s">
        <v>167</v>
      </c>
      <c r="K10" s="179" t="s">
        <v>168</v>
      </c>
      <c r="L10" s="176"/>
    </row>
    <row r="11" spans="1:12" ht="24.95" customHeight="1" thickBot="1">
      <c r="A11" s="185">
        <v>2021</v>
      </c>
      <c r="B11" s="186">
        <v>6</v>
      </c>
      <c r="C11" s="187" t="s">
        <v>184</v>
      </c>
      <c r="D11" s="188" t="s">
        <v>164</v>
      </c>
      <c r="E11" s="189" t="s">
        <v>185</v>
      </c>
      <c r="F11" s="190">
        <v>1</v>
      </c>
      <c r="G11" s="188" t="s">
        <v>173</v>
      </c>
      <c r="H11" s="191">
        <v>3000</v>
      </c>
      <c r="I11" s="188" t="s">
        <v>166</v>
      </c>
      <c r="J11" s="188" t="s">
        <v>167</v>
      </c>
      <c r="K11" s="188" t="s">
        <v>168</v>
      </c>
      <c r="L11" s="192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29" sqref="E2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45" t="s">
        <v>94</v>
      </c>
      <c r="B1" s="145"/>
      <c r="C1" s="145"/>
      <c r="D1" s="145"/>
      <c r="E1" s="145"/>
      <c r="F1" s="145"/>
      <c r="G1" s="145"/>
      <c r="H1" s="145"/>
      <c r="I1" s="145"/>
    </row>
    <row r="2" spans="1:9" ht="26.25" thickBot="1">
      <c r="A2" s="146"/>
      <c r="B2" s="146"/>
      <c r="C2" s="25"/>
      <c r="D2" s="25"/>
      <c r="E2" s="25"/>
      <c r="F2" s="25"/>
      <c r="G2" s="25"/>
      <c r="H2" s="25"/>
      <c r="I2" s="28" t="s">
        <v>3</v>
      </c>
    </row>
    <row r="3" spans="1:9" ht="26.25" customHeight="1">
      <c r="A3" s="174" t="s">
        <v>4</v>
      </c>
      <c r="B3" s="172" t="s">
        <v>5</v>
      </c>
      <c r="C3" s="172" t="s">
        <v>77</v>
      </c>
      <c r="D3" s="172" t="s">
        <v>96</v>
      </c>
      <c r="E3" s="168" t="s">
        <v>99</v>
      </c>
      <c r="F3" s="169"/>
      <c r="G3" s="168" t="s">
        <v>100</v>
      </c>
      <c r="H3" s="169"/>
      <c r="I3" s="170" t="s">
        <v>95</v>
      </c>
    </row>
    <row r="4" spans="1:9" ht="28.5" customHeight="1" thickBot="1">
      <c r="A4" s="175"/>
      <c r="B4" s="173"/>
      <c r="C4" s="173"/>
      <c r="D4" s="173"/>
      <c r="E4" s="31" t="s">
        <v>97</v>
      </c>
      <c r="F4" s="31" t="s">
        <v>98</v>
      </c>
      <c r="G4" s="31" t="s">
        <v>97</v>
      </c>
      <c r="H4" s="31" t="s">
        <v>98</v>
      </c>
      <c r="I4" s="171"/>
    </row>
    <row r="5" spans="1:9" ht="28.5" customHeight="1" thickTop="1" thickBot="1">
      <c r="A5" s="32"/>
      <c r="B5" s="33" t="s">
        <v>105</v>
      </c>
      <c r="C5" s="34"/>
      <c r="D5" s="34"/>
      <c r="E5" s="57"/>
      <c r="F5" s="34"/>
      <c r="G5" s="57"/>
      <c r="H5" s="34"/>
      <c r="I5" s="58"/>
    </row>
    <row r="6" spans="1:9">
      <c r="C6" s="29"/>
      <c r="D6" s="29"/>
      <c r="E6" s="29"/>
      <c r="F6" s="29"/>
      <c r="G6" s="29"/>
      <c r="H6" s="29"/>
      <c r="I6" s="30"/>
    </row>
    <row r="7" spans="1:9">
      <c r="A7" s="1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B17" sqref="B17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113" customWidth="1"/>
    <col min="6" max="6" width="12.44140625" style="119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44" t="s">
        <v>85</v>
      </c>
      <c r="B1" s="144"/>
      <c r="C1" s="144"/>
      <c r="D1" s="144"/>
      <c r="E1" s="144"/>
      <c r="F1" s="144"/>
      <c r="G1" s="144"/>
      <c r="H1" s="144"/>
      <c r="I1" s="144"/>
    </row>
    <row r="2" spans="1:12" ht="24">
      <c r="A2" s="108" t="s">
        <v>47</v>
      </c>
      <c r="B2" s="109" t="s">
        <v>48</v>
      </c>
      <c r="C2" s="110" t="s">
        <v>64</v>
      </c>
      <c r="D2" s="110" t="s">
        <v>0</v>
      </c>
      <c r="E2" s="112" t="s">
        <v>65</v>
      </c>
      <c r="F2" s="117" t="s">
        <v>49</v>
      </c>
      <c r="G2" s="110" t="s">
        <v>50</v>
      </c>
      <c r="H2" s="110" t="s">
        <v>51</v>
      </c>
      <c r="I2" s="111" t="s">
        <v>1</v>
      </c>
    </row>
    <row r="3" spans="1:12" s="107" customFormat="1" ht="24.95" customHeight="1" thickBot="1">
      <c r="A3" s="120" t="s">
        <v>137</v>
      </c>
      <c r="B3" s="121" t="s">
        <v>162</v>
      </c>
      <c r="C3" s="137" t="s">
        <v>161</v>
      </c>
      <c r="D3" s="114"/>
      <c r="E3" s="115"/>
      <c r="F3" s="118"/>
      <c r="G3" s="114"/>
      <c r="H3" s="114"/>
      <c r="I3" s="116"/>
      <c r="J3" s="105"/>
      <c r="K3" s="106"/>
      <c r="L3" s="105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22" sqref="C2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76"/>
    <col min="11" max="11" width="11.6640625" style="9" customWidth="1"/>
    <col min="12" max="12" width="11.33203125" style="8" bestFit="1" customWidth="1"/>
  </cols>
  <sheetData>
    <row r="1" spans="1:13" ht="26.25" thickBot="1">
      <c r="A1" s="144" t="s">
        <v>91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27" customHeight="1" thickBot="1">
      <c r="A2" s="125" t="s">
        <v>47</v>
      </c>
      <c r="B2" s="124" t="s">
        <v>48</v>
      </c>
      <c r="C2" s="123" t="s">
        <v>90</v>
      </c>
      <c r="D2" s="123" t="s">
        <v>89</v>
      </c>
      <c r="E2" s="123" t="s">
        <v>0</v>
      </c>
      <c r="F2" s="124" t="s">
        <v>101</v>
      </c>
      <c r="G2" s="124" t="s">
        <v>88</v>
      </c>
      <c r="H2" s="124" t="s">
        <v>87</v>
      </c>
      <c r="I2" s="124" t="s">
        <v>86</v>
      </c>
      <c r="J2" s="127" t="s">
        <v>49</v>
      </c>
      <c r="K2" s="123" t="s">
        <v>50</v>
      </c>
      <c r="L2" s="123" t="s">
        <v>51</v>
      </c>
      <c r="M2" s="126" t="s">
        <v>1</v>
      </c>
    </row>
    <row r="3" spans="1:13" ht="27" customHeight="1" thickTop="1" thickBot="1">
      <c r="A3" s="185">
        <v>2021</v>
      </c>
      <c r="B3" s="186">
        <v>6</v>
      </c>
      <c r="C3" s="212" t="s">
        <v>186</v>
      </c>
      <c r="D3" s="188" t="s">
        <v>187</v>
      </c>
      <c r="E3" s="193" t="s">
        <v>188</v>
      </c>
      <c r="F3" s="202">
        <v>9000</v>
      </c>
      <c r="G3" s="207">
        <v>0</v>
      </c>
      <c r="H3" s="207">
        <v>0</v>
      </c>
      <c r="I3" s="197">
        <v>9000</v>
      </c>
      <c r="J3" s="188" t="s">
        <v>166</v>
      </c>
      <c r="K3" s="188" t="s">
        <v>167</v>
      </c>
      <c r="L3" s="188" t="s">
        <v>168</v>
      </c>
      <c r="M3" s="205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45" t="s">
        <v>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26.25" thickBot="1">
      <c r="A2" s="146"/>
      <c r="B2" s="146"/>
      <c r="C2" s="25"/>
      <c r="D2" s="25"/>
      <c r="E2" s="25"/>
      <c r="F2" s="38"/>
      <c r="G2" s="38"/>
      <c r="H2" s="38"/>
      <c r="I2" s="38"/>
      <c r="J2" s="147" t="s">
        <v>3</v>
      </c>
      <c r="K2" s="147"/>
    </row>
    <row r="3" spans="1:11" ht="22.5" customHeight="1" thickBot="1">
      <c r="A3" s="35" t="s">
        <v>4</v>
      </c>
      <c r="B3" s="36" t="s">
        <v>5</v>
      </c>
      <c r="C3" s="36" t="s">
        <v>0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37" t="s">
        <v>1</v>
      </c>
    </row>
    <row r="4" spans="1:11" ht="26.25" customHeight="1" thickTop="1" thickBot="1">
      <c r="A4" s="45"/>
      <c r="B4" s="52" t="s">
        <v>131</v>
      </c>
      <c r="C4" s="46"/>
      <c r="D4" s="47"/>
      <c r="E4" s="47"/>
      <c r="F4" s="48"/>
      <c r="G4" s="49"/>
      <c r="H4" s="50"/>
      <c r="I4" s="50"/>
      <c r="J4" s="50"/>
      <c r="K4" s="5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26.25" thickBot="1">
      <c r="A2" s="146"/>
      <c r="B2" s="146"/>
      <c r="C2" s="25"/>
      <c r="D2" s="25"/>
      <c r="E2" s="25"/>
      <c r="F2" s="38"/>
      <c r="G2" s="38"/>
      <c r="H2" s="38"/>
      <c r="I2" s="38"/>
      <c r="J2" s="147" t="s">
        <v>3</v>
      </c>
      <c r="K2" s="147"/>
    </row>
    <row r="3" spans="1:11" ht="22.5" customHeight="1" thickBot="1">
      <c r="A3" s="35" t="s">
        <v>4</v>
      </c>
      <c r="B3" s="36" t="s">
        <v>5</v>
      </c>
      <c r="C3" s="36" t="s">
        <v>0</v>
      </c>
      <c r="D3" s="36" t="s">
        <v>8</v>
      </c>
      <c r="E3" s="36" t="s">
        <v>24</v>
      </c>
      <c r="F3" s="36" t="s">
        <v>20</v>
      </c>
      <c r="G3" s="36" t="s">
        <v>25</v>
      </c>
      <c r="H3" s="36" t="s">
        <v>28</v>
      </c>
      <c r="I3" s="36" t="s">
        <v>26</v>
      </c>
      <c r="J3" s="36" t="s">
        <v>27</v>
      </c>
      <c r="K3" s="37" t="s">
        <v>1</v>
      </c>
    </row>
    <row r="4" spans="1:11" ht="26.25" customHeight="1" thickTop="1" thickBot="1">
      <c r="A4" s="39"/>
      <c r="B4" s="44" t="s">
        <v>104</v>
      </c>
      <c r="C4" s="40"/>
      <c r="D4" s="41"/>
      <c r="E4" s="41"/>
      <c r="F4" s="42"/>
      <c r="G4" s="41"/>
      <c r="H4" s="41"/>
      <c r="I4" s="41"/>
      <c r="J4" s="41"/>
      <c r="K4" s="4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A4" sqref="A4:A16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45" t="s">
        <v>13</v>
      </c>
      <c r="B1" s="145"/>
      <c r="C1" s="145"/>
      <c r="D1" s="145"/>
      <c r="E1" s="145"/>
      <c r="F1" s="145"/>
      <c r="G1" s="145"/>
      <c r="H1" s="145"/>
      <c r="I1" s="145"/>
    </row>
    <row r="2" spans="1:9" ht="26.25" thickBot="1">
      <c r="A2" s="27"/>
      <c r="B2" s="27"/>
      <c r="C2" s="25"/>
      <c r="D2" s="25"/>
      <c r="E2" s="25"/>
      <c r="F2" s="38"/>
      <c r="G2" s="38"/>
      <c r="H2" s="147" t="s">
        <v>3</v>
      </c>
      <c r="I2" s="147"/>
    </row>
    <row r="3" spans="1:9" ht="29.25" customHeight="1" thickBot="1">
      <c r="A3" s="97" t="s">
        <v>5</v>
      </c>
      <c r="B3" s="98" t="s">
        <v>30</v>
      </c>
      <c r="C3" s="98" t="s">
        <v>14</v>
      </c>
      <c r="D3" s="98" t="s">
        <v>15</v>
      </c>
      <c r="E3" s="98" t="s">
        <v>16</v>
      </c>
      <c r="F3" s="98" t="s">
        <v>17</v>
      </c>
      <c r="G3" s="99" t="s">
        <v>66</v>
      </c>
      <c r="H3" s="98" t="s">
        <v>29</v>
      </c>
      <c r="I3" s="100" t="s">
        <v>18</v>
      </c>
    </row>
    <row r="4" spans="1:9" ht="30" customHeight="1" thickTop="1">
      <c r="A4" s="90" t="s">
        <v>140</v>
      </c>
      <c r="B4" s="91" t="s">
        <v>116</v>
      </c>
      <c r="C4" s="92">
        <v>7101600</v>
      </c>
      <c r="D4" s="93" t="s">
        <v>138</v>
      </c>
      <c r="E4" s="94" t="s">
        <v>143</v>
      </c>
      <c r="F4" s="95" t="s">
        <v>144</v>
      </c>
      <c r="G4" s="95" t="s">
        <v>189</v>
      </c>
      <c r="H4" s="95" t="s">
        <v>189</v>
      </c>
      <c r="I4" s="96"/>
    </row>
    <row r="5" spans="1:9" ht="30" customHeight="1">
      <c r="A5" s="81" t="s">
        <v>142</v>
      </c>
      <c r="B5" s="77" t="s">
        <v>116</v>
      </c>
      <c r="C5" s="78">
        <v>2631000</v>
      </c>
      <c r="D5" s="79" t="s">
        <v>138</v>
      </c>
      <c r="E5" s="129" t="s">
        <v>143</v>
      </c>
      <c r="F5" s="130" t="s">
        <v>144</v>
      </c>
      <c r="G5" s="95" t="s">
        <v>189</v>
      </c>
      <c r="H5" s="95" t="s">
        <v>189</v>
      </c>
      <c r="I5" s="82"/>
    </row>
    <row r="6" spans="1:9" ht="30" customHeight="1">
      <c r="A6" s="81" t="s">
        <v>115</v>
      </c>
      <c r="B6" s="77" t="s">
        <v>149</v>
      </c>
      <c r="C6" s="78">
        <v>2280000</v>
      </c>
      <c r="D6" s="79" t="s">
        <v>145</v>
      </c>
      <c r="E6" s="129" t="s">
        <v>143</v>
      </c>
      <c r="F6" s="130" t="s">
        <v>144</v>
      </c>
      <c r="G6" s="95" t="s">
        <v>189</v>
      </c>
      <c r="H6" s="95" t="s">
        <v>189</v>
      </c>
      <c r="I6" s="82"/>
    </row>
    <row r="7" spans="1:9" ht="30" customHeight="1">
      <c r="A7" s="81" t="s">
        <v>102</v>
      </c>
      <c r="B7" s="77" t="s">
        <v>107</v>
      </c>
      <c r="C7" s="78">
        <v>3366000</v>
      </c>
      <c r="D7" s="79" t="s">
        <v>146</v>
      </c>
      <c r="E7" s="129" t="s">
        <v>143</v>
      </c>
      <c r="F7" s="130" t="s">
        <v>144</v>
      </c>
      <c r="G7" s="95" t="s">
        <v>189</v>
      </c>
      <c r="H7" s="95" t="s">
        <v>189</v>
      </c>
      <c r="I7" s="82"/>
    </row>
    <row r="8" spans="1:9" ht="30" customHeight="1">
      <c r="A8" s="81" t="s">
        <v>106</v>
      </c>
      <c r="B8" s="77" t="s">
        <v>108</v>
      </c>
      <c r="C8" s="78">
        <v>3432000</v>
      </c>
      <c r="D8" s="79" t="s">
        <v>146</v>
      </c>
      <c r="E8" s="129" t="s">
        <v>143</v>
      </c>
      <c r="F8" s="130" t="s">
        <v>144</v>
      </c>
      <c r="G8" s="95" t="s">
        <v>189</v>
      </c>
      <c r="H8" s="95" t="s">
        <v>189</v>
      </c>
      <c r="I8" s="82"/>
    </row>
    <row r="9" spans="1:9" ht="30" customHeight="1">
      <c r="A9" s="81" t="s">
        <v>113</v>
      </c>
      <c r="B9" s="77" t="s">
        <v>109</v>
      </c>
      <c r="C9" s="78">
        <v>10002720</v>
      </c>
      <c r="D9" s="79" t="s">
        <v>146</v>
      </c>
      <c r="E9" s="129" t="s">
        <v>143</v>
      </c>
      <c r="F9" s="130" t="s">
        <v>144</v>
      </c>
      <c r="G9" s="95" t="s">
        <v>189</v>
      </c>
      <c r="H9" s="95" t="s">
        <v>189</v>
      </c>
      <c r="I9" s="82"/>
    </row>
    <row r="10" spans="1:9" ht="30" customHeight="1">
      <c r="A10" s="81" t="s">
        <v>114</v>
      </c>
      <c r="B10" s="77" t="s">
        <v>110</v>
      </c>
      <c r="C10" s="78">
        <v>1200000</v>
      </c>
      <c r="D10" s="79" t="s">
        <v>147</v>
      </c>
      <c r="E10" s="129" t="s">
        <v>143</v>
      </c>
      <c r="F10" s="130" t="s">
        <v>144</v>
      </c>
      <c r="G10" s="95" t="s">
        <v>189</v>
      </c>
      <c r="H10" s="95" t="s">
        <v>189</v>
      </c>
      <c r="I10" s="83"/>
    </row>
    <row r="11" spans="1:9" ht="30" customHeight="1">
      <c r="A11" s="81" t="s">
        <v>111</v>
      </c>
      <c r="B11" s="77" t="s">
        <v>151</v>
      </c>
      <c r="C11" s="78">
        <v>30510000</v>
      </c>
      <c r="D11" s="79" t="s">
        <v>157</v>
      </c>
      <c r="E11" s="129" t="s">
        <v>143</v>
      </c>
      <c r="F11" s="130" t="s">
        <v>144</v>
      </c>
      <c r="G11" s="95" t="s">
        <v>189</v>
      </c>
      <c r="H11" s="95" t="s">
        <v>189</v>
      </c>
      <c r="I11" s="84"/>
    </row>
    <row r="12" spans="1:9" ht="30" customHeight="1">
      <c r="A12" s="85" t="s">
        <v>103</v>
      </c>
      <c r="B12" s="77" t="s">
        <v>153</v>
      </c>
      <c r="C12" s="78">
        <v>311484000</v>
      </c>
      <c r="D12" s="80" t="s">
        <v>156</v>
      </c>
      <c r="E12" s="129" t="s">
        <v>143</v>
      </c>
      <c r="F12" s="130" t="s">
        <v>144</v>
      </c>
      <c r="G12" s="95" t="s">
        <v>189</v>
      </c>
      <c r="H12" s="95" t="s">
        <v>189</v>
      </c>
      <c r="I12" s="82"/>
    </row>
    <row r="13" spans="1:9" ht="30" customHeight="1">
      <c r="A13" s="81" t="s">
        <v>112</v>
      </c>
      <c r="B13" s="77" t="s">
        <v>110</v>
      </c>
      <c r="C13" s="78">
        <v>3240000</v>
      </c>
      <c r="D13" s="80" t="s">
        <v>147</v>
      </c>
      <c r="E13" s="129" t="s">
        <v>143</v>
      </c>
      <c r="F13" s="130" t="s">
        <v>144</v>
      </c>
      <c r="G13" s="95" t="s">
        <v>189</v>
      </c>
      <c r="H13" s="95" t="s">
        <v>189</v>
      </c>
      <c r="I13" s="82"/>
    </row>
    <row r="14" spans="1:9" s="128" customFormat="1" ht="30" customHeight="1">
      <c r="A14" s="81" t="s">
        <v>154</v>
      </c>
      <c r="B14" s="77" t="s">
        <v>155</v>
      </c>
      <c r="C14" s="78">
        <v>2040000</v>
      </c>
      <c r="D14" s="80" t="s">
        <v>158</v>
      </c>
      <c r="E14" s="129" t="s">
        <v>159</v>
      </c>
      <c r="F14" s="130" t="s">
        <v>160</v>
      </c>
      <c r="G14" s="95" t="s">
        <v>189</v>
      </c>
      <c r="H14" s="95" t="s">
        <v>189</v>
      </c>
      <c r="I14" s="82"/>
    </row>
    <row r="15" spans="1:9" s="213" customFormat="1" ht="30" customHeight="1">
      <c r="A15" s="81" t="s">
        <v>191</v>
      </c>
      <c r="B15" s="77" t="s">
        <v>193</v>
      </c>
      <c r="C15" s="78">
        <v>4400000</v>
      </c>
      <c r="D15" s="80" t="s">
        <v>194</v>
      </c>
      <c r="E15" s="129" t="s">
        <v>195</v>
      </c>
      <c r="F15" s="130" t="s">
        <v>196</v>
      </c>
      <c r="G15" s="130" t="s">
        <v>196</v>
      </c>
      <c r="H15" s="130" t="s">
        <v>196</v>
      </c>
      <c r="I15" s="82"/>
    </row>
    <row r="16" spans="1:9" s="213" customFormat="1" ht="30" customHeight="1" thickBot="1">
      <c r="A16" s="86" t="s">
        <v>198</v>
      </c>
      <c r="B16" s="87" t="s">
        <v>200</v>
      </c>
      <c r="C16" s="88">
        <v>10140000</v>
      </c>
      <c r="D16" s="101" t="s">
        <v>201</v>
      </c>
      <c r="E16" s="122" t="s">
        <v>202</v>
      </c>
      <c r="F16" s="104" t="s">
        <v>202</v>
      </c>
      <c r="G16" s="104" t="s">
        <v>202</v>
      </c>
      <c r="H16" s="104" t="s">
        <v>203</v>
      </c>
      <c r="I16" s="89"/>
    </row>
    <row r="17" ht="30" customHeight="1"/>
    <row r="18" ht="30" customHeight="1"/>
    <row r="19" ht="30" customHeight="1"/>
    <row r="20" ht="30" customHeight="1"/>
    <row r="21" ht="30" customHeight="1"/>
    <row r="22" ht="30" customHeight="1"/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B4" sqref="B4:B16"/>
    </sheetView>
  </sheetViews>
  <sheetFormatPr defaultRowHeight="13.5"/>
  <cols>
    <col min="1" max="1" width="15.109375" style="2" bestFit="1" customWidth="1"/>
    <col min="2" max="2" width="31.5546875" style="73" customWidth="1"/>
    <col min="3" max="3" width="11.77734375" style="73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45" t="s">
        <v>19</v>
      </c>
      <c r="B1" s="145"/>
      <c r="C1" s="145"/>
      <c r="D1" s="145"/>
      <c r="E1" s="145"/>
      <c r="F1" s="145"/>
      <c r="G1" s="145"/>
      <c r="H1" s="145"/>
      <c r="I1" s="145"/>
    </row>
    <row r="2" spans="1:9" ht="26.25" thickBot="1">
      <c r="A2" s="146"/>
      <c r="B2" s="146"/>
      <c r="C2" s="69"/>
      <c r="D2" s="25"/>
      <c r="E2" s="25"/>
      <c r="F2" s="25"/>
      <c r="G2" s="25"/>
      <c r="H2" s="25"/>
      <c r="I2" s="28" t="s">
        <v>82</v>
      </c>
    </row>
    <row r="3" spans="1:9" ht="26.25" customHeight="1" thickBot="1">
      <c r="A3" s="35" t="s">
        <v>4</v>
      </c>
      <c r="B3" s="70" t="s">
        <v>5</v>
      </c>
      <c r="C3" s="70" t="s">
        <v>77</v>
      </c>
      <c r="D3" s="36" t="s">
        <v>78</v>
      </c>
      <c r="E3" s="36" t="s">
        <v>83</v>
      </c>
      <c r="F3" s="36" t="s">
        <v>79</v>
      </c>
      <c r="G3" s="36" t="s">
        <v>80</v>
      </c>
      <c r="H3" s="36" t="s">
        <v>81</v>
      </c>
      <c r="I3" s="37" t="s">
        <v>92</v>
      </c>
    </row>
    <row r="4" spans="1:9" ht="26.25" customHeight="1" thickTop="1">
      <c r="A4" s="66" t="s">
        <v>118</v>
      </c>
      <c r="B4" s="71" t="s">
        <v>139</v>
      </c>
      <c r="C4" s="71" t="s">
        <v>127</v>
      </c>
      <c r="D4" s="74">
        <v>7101600</v>
      </c>
      <c r="E4" s="67"/>
      <c r="F4" s="74">
        <f>D4/12</f>
        <v>591800</v>
      </c>
      <c r="G4" s="67"/>
      <c r="H4" s="74">
        <f>F4</f>
        <v>591800</v>
      </c>
      <c r="I4" s="68"/>
    </row>
    <row r="5" spans="1:9" ht="26.25" customHeight="1">
      <c r="A5" s="61" t="s">
        <v>117</v>
      </c>
      <c r="B5" s="72" t="s">
        <v>141</v>
      </c>
      <c r="C5" s="72" t="s">
        <v>127</v>
      </c>
      <c r="D5" s="75">
        <v>2631000</v>
      </c>
      <c r="E5" s="60"/>
      <c r="F5" s="74">
        <f t="shared" ref="F5:F13" si="0">D5/12</f>
        <v>219250</v>
      </c>
      <c r="G5" s="60"/>
      <c r="H5" s="74">
        <f t="shared" ref="H5:H13" si="1">F5</f>
        <v>219250</v>
      </c>
      <c r="I5" s="62"/>
    </row>
    <row r="6" spans="1:9" ht="26.25" customHeight="1">
      <c r="A6" s="61" t="s">
        <v>117</v>
      </c>
      <c r="B6" s="72" t="s">
        <v>119</v>
      </c>
      <c r="C6" s="72" t="s">
        <v>148</v>
      </c>
      <c r="D6" s="75">
        <v>2280000</v>
      </c>
      <c r="E6" s="60"/>
      <c r="F6" s="74">
        <f t="shared" si="0"/>
        <v>190000</v>
      </c>
      <c r="G6" s="60"/>
      <c r="H6" s="74">
        <f t="shared" si="1"/>
        <v>190000</v>
      </c>
      <c r="I6" s="62"/>
    </row>
    <row r="7" spans="1:9" ht="26.25" customHeight="1">
      <c r="A7" s="61" t="s">
        <v>117</v>
      </c>
      <c r="B7" s="72" t="s">
        <v>120</v>
      </c>
      <c r="C7" s="72" t="s">
        <v>107</v>
      </c>
      <c r="D7" s="75">
        <v>3366000</v>
      </c>
      <c r="E7" s="60"/>
      <c r="F7" s="74">
        <f t="shared" si="0"/>
        <v>280500</v>
      </c>
      <c r="G7" s="60"/>
      <c r="H7" s="74">
        <f t="shared" si="1"/>
        <v>280500</v>
      </c>
      <c r="I7" s="62"/>
    </row>
    <row r="8" spans="1:9" ht="26.25" customHeight="1">
      <c r="A8" s="61" t="s">
        <v>117</v>
      </c>
      <c r="B8" s="72" t="s">
        <v>121</v>
      </c>
      <c r="C8" s="72" t="s">
        <v>128</v>
      </c>
      <c r="D8" s="75">
        <v>3432000</v>
      </c>
      <c r="E8" s="60"/>
      <c r="F8" s="74">
        <f t="shared" si="0"/>
        <v>286000</v>
      </c>
      <c r="G8" s="60"/>
      <c r="H8" s="74">
        <f t="shared" si="1"/>
        <v>286000</v>
      </c>
      <c r="I8" s="62"/>
    </row>
    <row r="9" spans="1:9" ht="26.25" customHeight="1">
      <c r="A9" s="61" t="s">
        <v>117</v>
      </c>
      <c r="B9" s="72" t="s">
        <v>122</v>
      </c>
      <c r="C9" s="72" t="s">
        <v>129</v>
      </c>
      <c r="D9" s="75">
        <v>10002720</v>
      </c>
      <c r="E9" s="60"/>
      <c r="F9" s="74">
        <f t="shared" si="0"/>
        <v>833560</v>
      </c>
      <c r="G9" s="60"/>
      <c r="H9" s="74">
        <f t="shared" si="1"/>
        <v>833560</v>
      </c>
      <c r="I9" s="62"/>
    </row>
    <row r="10" spans="1:9" ht="26.25" customHeight="1">
      <c r="A10" s="61" t="s">
        <v>117</v>
      </c>
      <c r="B10" s="72" t="s">
        <v>123</v>
      </c>
      <c r="C10" s="72" t="s">
        <v>130</v>
      </c>
      <c r="D10" s="75">
        <v>1200000</v>
      </c>
      <c r="E10" s="60"/>
      <c r="F10" s="74">
        <f t="shared" si="0"/>
        <v>100000</v>
      </c>
      <c r="G10" s="60"/>
      <c r="H10" s="74">
        <f t="shared" si="1"/>
        <v>100000</v>
      </c>
      <c r="I10" s="62"/>
    </row>
    <row r="11" spans="1:9" ht="26.25" customHeight="1">
      <c r="A11" s="61" t="s">
        <v>117</v>
      </c>
      <c r="B11" s="72" t="s">
        <v>124</v>
      </c>
      <c r="C11" s="72" t="s">
        <v>150</v>
      </c>
      <c r="D11" s="75">
        <v>30510000</v>
      </c>
      <c r="E11" s="60"/>
      <c r="F11" s="74">
        <v>1561500</v>
      </c>
      <c r="G11" s="60"/>
      <c r="H11" s="74">
        <v>1561500</v>
      </c>
      <c r="I11" s="62"/>
    </row>
    <row r="12" spans="1:9" ht="26.25" customHeight="1">
      <c r="A12" s="61" t="s">
        <v>117</v>
      </c>
      <c r="B12" s="72" t="s">
        <v>125</v>
      </c>
      <c r="C12" s="72" t="s">
        <v>152</v>
      </c>
      <c r="D12" s="75">
        <v>311484000</v>
      </c>
      <c r="E12" s="60"/>
      <c r="F12" s="74">
        <v>21105000</v>
      </c>
      <c r="G12" s="60"/>
      <c r="H12" s="74">
        <v>21105000</v>
      </c>
      <c r="I12" s="62"/>
    </row>
    <row r="13" spans="1:9" ht="26.25" customHeight="1">
      <c r="A13" s="61" t="s">
        <v>117</v>
      </c>
      <c r="B13" s="72" t="s">
        <v>126</v>
      </c>
      <c r="C13" s="72" t="s">
        <v>130</v>
      </c>
      <c r="D13" s="75">
        <v>3240000</v>
      </c>
      <c r="E13" s="60"/>
      <c r="F13" s="74">
        <f t="shared" si="0"/>
        <v>270000</v>
      </c>
      <c r="G13" s="60"/>
      <c r="H13" s="74">
        <f t="shared" si="1"/>
        <v>270000</v>
      </c>
      <c r="I13" s="62"/>
    </row>
    <row r="14" spans="1:9" s="128" customFormat="1" ht="26.25" customHeight="1">
      <c r="A14" s="131" t="s">
        <v>117</v>
      </c>
      <c r="B14" s="132" t="s">
        <v>154</v>
      </c>
      <c r="C14" s="132" t="s">
        <v>155</v>
      </c>
      <c r="D14" s="133">
        <v>2040000</v>
      </c>
      <c r="E14" s="134"/>
      <c r="F14" s="135">
        <v>170000</v>
      </c>
      <c r="G14" s="134"/>
      <c r="H14" s="135">
        <v>170000</v>
      </c>
      <c r="I14" s="136"/>
    </row>
    <row r="15" spans="1:9" s="128" customFormat="1" ht="26.25" customHeight="1">
      <c r="A15" s="131" t="s">
        <v>117</v>
      </c>
      <c r="B15" s="72" t="s">
        <v>190</v>
      </c>
      <c r="C15" s="72" t="s">
        <v>192</v>
      </c>
      <c r="D15" s="75">
        <v>4400000</v>
      </c>
      <c r="E15" s="60"/>
      <c r="F15" s="75">
        <v>4400000</v>
      </c>
      <c r="G15" s="60"/>
      <c r="H15" s="75">
        <v>4400000</v>
      </c>
      <c r="I15" s="62"/>
    </row>
    <row r="16" spans="1:9" s="128" customFormat="1" ht="26.25" customHeight="1" thickBot="1">
      <c r="A16" s="63" t="s">
        <v>117</v>
      </c>
      <c r="B16" s="102" t="s">
        <v>197</v>
      </c>
      <c r="C16" s="102" t="s">
        <v>199</v>
      </c>
      <c r="D16" s="103">
        <v>10140000</v>
      </c>
      <c r="E16" s="64"/>
      <c r="F16" s="103">
        <v>10140000</v>
      </c>
      <c r="G16" s="64"/>
      <c r="H16" s="103">
        <v>10140000</v>
      </c>
      <c r="I16" s="65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workbookViewId="0">
      <selection activeCell="E13" sqref="E13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45" t="s">
        <v>21</v>
      </c>
      <c r="B1" s="145"/>
      <c r="C1" s="145"/>
      <c r="D1" s="145"/>
      <c r="E1" s="145"/>
    </row>
    <row r="2" spans="1:5" ht="26.25" thickBot="1">
      <c r="A2" s="139"/>
      <c r="B2" s="139"/>
      <c r="C2" s="138"/>
      <c r="D2" s="138"/>
      <c r="E2" s="140" t="s">
        <v>53</v>
      </c>
    </row>
    <row r="3" spans="1:5" ht="18.75" customHeight="1">
      <c r="A3" s="211" t="s">
        <v>54</v>
      </c>
      <c r="B3" s="201" t="s">
        <v>55</v>
      </c>
      <c r="C3" s="196" t="s">
        <v>209</v>
      </c>
      <c r="D3" s="194"/>
      <c r="E3" s="203"/>
    </row>
    <row r="4" spans="1:5" ht="18.75" customHeight="1">
      <c r="A4" s="208"/>
      <c r="B4" s="17" t="s">
        <v>56</v>
      </c>
      <c r="C4" s="23">
        <v>4200000</v>
      </c>
      <c r="D4" s="19" t="s">
        <v>57</v>
      </c>
      <c r="E4" s="198">
        <v>3990000</v>
      </c>
    </row>
    <row r="5" spans="1:5" ht="18.75" customHeight="1">
      <c r="A5" s="208"/>
      <c r="B5" s="17" t="s">
        <v>58</v>
      </c>
      <c r="C5" s="20">
        <f>E4/C4*100%</f>
        <v>0.95</v>
      </c>
      <c r="D5" s="19" t="s">
        <v>33</v>
      </c>
      <c r="E5" s="198">
        <v>3990000</v>
      </c>
    </row>
    <row r="6" spans="1:5" ht="18.75" customHeight="1">
      <c r="A6" s="208"/>
      <c r="B6" s="17" t="s">
        <v>32</v>
      </c>
      <c r="C6" s="21" t="s">
        <v>212</v>
      </c>
      <c r="D6" s="19" t="s">
        <v>84</v>
      </c>
      <c r="E6" s="206" t="s">
        <v>213</v>
      </c>
    </row>
    <row r="7" spans="1:5" ht="18.75" customHeight="1">
      <c r="A7" s="208"/>
      <c r="B7" s="17" t="s">
        <v>59</v>
      </c>
      <c r="C7" s="22" t="s">
        <v>132</v>
      </c>
      <c r="D7" s="19" t="s">
        <v>60</v>
      </c>
      <c r="E7" s="206" t="s">
        <v>204</v>
      </c>
    </row>
    <row r="8" spans="1:5" ht="18.75" customHeight="1">
      <c r="A8" s="208"/>
      <c r="B8" s="17" t="s">
        <v>61</v>
      </c>
      <c r="C8" s="22" t="s">
        <v>133</v>
      </c>
      <c r="D8" s="19" t="s">
        <v>35</v>
      </c>
      <c r="E8" s="210" t="s">
        <v>214</v>
      </c>
    </row>
    <row r="9" spans="1:5" ht="18.75" customHeight="1" thickBot="1">
      <c r="A9" s="200"/>
      <c r="B9" s="195" t="s">
        <v>62</v>
      </c>
      <c r="C9" s="204" t="s">
        <v>134</v>
      </c>
      <c r="D9" s="209" t="s">
        <v>63</v>
      </c>
      <c r="E9" s="199" t="s">
        <v>216</v>
      </c>
    </row>
    <row r="10" spans="1:5" s="213" customFormat="1" ht="18.75" customHeight="1">
      <c r="A10" s="211" t="s">
        <v>54</v>
      </c>
      <c r="B10" s="201" t="s">
        <v>55</v>
      </c>
      <c r="C10" s="196" t="s">
        <v>211</v>
      </c>
      <c r="D10" s="194"/>
      <c r="E10" s="203"/>
    </row>
    <row r="11" spans="1:5" s="213" customFormat="1" ht="18.75" customHeight="1">
      <c r="A11" s="208"/>
      <c r="B11" s="17" t="s">
        <v>56</v>
      </c>
      <c r="C11" s="23">
        <v>19930000</v>
      </c>
      <c r="D11" s="19" t="s">
        <v>57</v>
      </c>
      <c r="E11" s="198">
        <v>18830000</v>
      </c>
    </row>
    <row r="12" spans="1:5" s="213" customFormat="1" ht="18.75" customHeight="1">
      <c r="A12" s="208"/>
      <c r="B12" s="17" t="s">
        <v>58</v>
      </c>
      <c r="C12" s="20">
        <f>E11/C11*100%</f>
        <v>0.94480682388359261</v>
      </c>
      <c r="D12" s="19" t="s">
        <v>33</v>
      </c>
      <c r="E12" s="198">
        <v>18830000</v>
      </c>
    </row>
    <row r="13" spans="1:5" s="213" customFormat="1" ht="18.75" customHeight="1">
      <c r="A13" s="208"/>
      <c r="B13" s="17" t="s">
        <v>32</v>
      </c>
      <c r="C13" s="21" t="s">
        <v>219</v>
      </c>
      <c r="D13" s="19" t="s">
        <v>84</v>
      </c>
      <c r="E13" s="206" t="s">
        <v>220</v>
      </c>
    </row>
    <row r="14" spans="1:5" s="213" customFormat="1" ht="18.75" customHeight="1">
      <c r="A14" s="208"/>
      <c r="B14" s="17" t="s">
        <v>59</v>
      </c>
      <c r="C14" s="22" t="s">
        <v>132</v>
      </c>
      <c r="D14" s="19" t="s">
        <v>60</v>
      </c>
      <c r="E14" s="206" t="s">
        <v>204</v>
      </c>
    </row>
    <row r="15" spans="1:5" s="213" customFormat="1" ht="18.75" customHeight="1">
      <c r="A15" s="208"/>
      <c r="B15" s="17" t="s">
        <v>61</v>
      </c>
      <c r="C15" s="22" t="s">
        <v>133</v>
      </c>
      <c r="D15" s="19" t="s">
        <v>35</v>
      </c>
      <c r="E15" s="210" t="s">
        <v>221</v>
      </c>
    </row>
    <row r="16" spans="1:5" s="213" customFormat="1" ht="18.75" customHeight="1" thickBot="1">
      <c r="A16" s="200"/>
      <c r="B16" s="195" t="s">
        <v>62</v>
      </c>
      <c r="C16" s="204" t="s">
        <v>134</v>
      </c>
      <c r="D16" s="209" t="s">
        <v>63</v>
      </c>
      <c r="E16" s="199" t="s">
        <v>223</v>
      </c>
    </row>
  </sheetData>
  <mergeCells count="5"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5" zoomScaleNormal="85" workbookViewId="0">
      <selection activeCell="C26" sqref="C26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45" t="s">
        <v>22</v>
      </c>
      <c r="B1" s="145"/>
      <c r="C1" s="145"/>
      <c r="D1" s="145"/>
      <c r="E1" s="145"/>
      <c r="F1" s="145"/>
    </row>
    <row r="2" spans="1:6" ht="26.25" thickBot="1">
      <c r="A2" s="3"/>
      <c r="B2" s="4"/>
      <c r="C2" s="5"/>
      <c r="D2" s="5"/>
      <c r="E2" s="1"/>
      <c r="F2" s="26" t="s">
        <v>52</v>
      </c>
    </row>
    <row r="3" spans="1:6" ht="22.5" customHeight="1" thickTop="1">
      <c r="A3" s="10" t="s">
        <v>31</v>
      </c>
      <c r="B3" s="158" t="s">
        <v>210</v>
      </c>
      <c r="C3" s="159"/>
      <c r="D3" s="159"/>
      <c r="E3" s="159"/>
      <c r="F3" s="160"/>
    </row>
    <row r="4" spans="1:6" ht="18.75" customHeight="1">
      <c r="A4" s="150" t="s">
        <v>39</v>
      </c>
      <c r="B4" s="151" t="s">
        <v>32</v>
      </c>
      <c r="C4" s="161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50"/>
      <c r="B5" s="151"/>
      <c r="C5" s="162"/>
      <c r="D5" s="15" t="s">
        <v>41</v>
      </c>
      <c r="E5" s="15" t="s">
        <v>34</v>
      </c>
      <c r="F5" s="16" t="s">
        <v>42</v>
      </c>
    </row>
    <row r="6" spans="1:6" ht="18.75" customHeight="1">
      <c r="A6" s="150"/>
      <c r="B6" s="163" t="s">
        <v>212</v>
      </c>
      <c r="C6" s="164" t="s">
        <v>213</v>
      </c>
      <c r="D6" s="166">
        <v>4200000</v>
      </c>
      <c r="E6" s="166">
        <v>3990000</v>
      </c>
      <c r="F6" s="167">
        <f>E6/D6</f>
        <v>0.95</v>
      </c>
    </row>
    <row r="7" spans="1:6" ht="18.75" customHeight="1">
      <c r="A7" s="150"/>
      <c r="B7" s="163"/>
      <c r="C7" s="165"/>
      <c r="D7" s="166"/>
      <c r="E7" s="166"/>
      <c r="F7" s="167"/>
    </row>
    <row r="8" spans="1:6" ht="18.75" customHeight="1">
      <c r="A8" s="150" t="s">
        <v>35</v>
      </c>
      <c r="B8" s="13" t="s">
        <v>36</v>
      </c>
      <c r="C8" s="13" t="s">
        <v>46</v>
      </c>
      <c r="D8" s="151" t="s">
        <v>37</v>
      </c>
      <c r="E8" s="151"/>
      <c r="F8" s="152"/>
    </row>
    <row r="9" spans="1:6" ht="18.75" customHeight="1">
      <c r="A9" s="150"/>
      <c r="B9" s="59" t="s">
        <v>215</v>
      </c>
      <c r="C9" s="7" t="s">
        <v>218</v>
      </c>
      <c r="D9" s="153" t="s">
        <v>217</v>
      </c>
      <c r="E9" s="153"/>
      <c r="F9" s="154"/>
    </row>
    <row r="10" spans="1:6" ht="18.75" customHeight="1">
      <c r="A10" s="11" t="s">
        <v>45</v>
      </c>
      <c r="B10" s="155" t="s">
        <v>135</v>
      </c>
      <c r="C10" s="156"/>
      <c r="D10" s="156"/>
      <c r="E10" s="156"/>
      <c r="F10" s="157"/>
    </row>
    <row r="11" spans="1:6" ht="18.75" customHeight="1">
      <c r="A11" s="11" t="s">
        <v>43</v>
      </c>
      <c r="B11" s="155" t="s">
        <v>136</v>
      </c>
      <c r="C11" s="156"/>
      <c r="D11" s="156"/>
      <c r="E11" s="156"/>
      <c r="F11" s="157"/>
    </row>
    <row r="12" spans="1:6" ht="18.75" customHeight="1" thickBot="1">
      <c r="A12" s="12" t="s">
        <v>38</v>
      </c>
      <c r="B12" s="148"/>
      <c r="C12" s="148"/>
      <c r="D12" s="148"/>
      <c r="E12" s="148"/>
      <c r="F12" s="149"/>
    </row>
    <row r="13" spans="1:6" s="213" customFormat="1" ht="22.5" customHeight="1" thickTop="1">
      <c r="A13" s="10" t="s">
        <v>31</v>
      </c>
      <c r="B13" s="158" t="s">
        <v>205</v>
      </c>
      <c r="C13" s="159"/>
      <c r="D13" s="159"/>
      <c r="E13" s="159"/>
      <c r="F13" s="160"/>
    </row>
    <row r="14" spans="1:6" s="213" customFormat="1" ht="18.75" customHeight="1">
      <c r="A14" s="150" t="s">
        <v>39</v>
      </c>
      <c r="B14" s="151" t="s">
        <v>32</v>
      </c>
      <c r="C14" s="161" t="s">
        <v>93</v>
      </c>
      <c r="D14" s="142" t="s">
        <v>40</v>
      </c>
      <c r="E14" s="142" t="s">
        <v>33</v>
      </c>
      <c r="F14" s="143" t="s">
        <v>44</v>
      </c>
    </row>
    <row r="15" spans="1:6" s="213" customFormat="1" ht="18.75" customHeight="1">
      <c r="A15" s="150"/>
      <c r="B15" s="151"/>
      <c r="C15" s="162"/>
      <c r="D15" s="15" t="s">
        <v>41</v>
      </c>
      <c r="E15" s="15" t="s">
        <v>34</v>
      </c>
      <c r="F15" s="16" t="s">
        <v>42</v>
      </c>
    </row>
    <row r="16" spans="1:6" s="213" customFormat="1" ht="18.75" customHeight="1">
      <c r="A16" s="150"/>
      <c r="B16" s="163" t="s">
        <v>206</v>
      </c>
      <c r="C16" s="164" t="s">
        <v>207</v>
      </c>
      <c r="D16" s="166">
        <v>19930000</v>
      </c>
      <c r="E16" s="166">
        <v>18830000</v>
      </c>
      <c r="F16" s="167">
        <f>E16/D16</f>
        <v>0.94480682388359261</v>
      </c>
    </row>
    <row r="17" spans="1:6" s="213" customFormat="1" ht="18.75" customHeight="1">
      <c r="A17" s="150"/>
      <c r="B17" s="163"/>
      <c r="C17" s="165"/>
      <c r="D17" s="166"/>
      <c r="E17" s="166"/>
      <c r="F17" s="167"/>
    </row>
    <row r="18" spans="1:6" s="213" customFormat="1" ht="18.75" customHeight="1">
      <c r="A18" s="150" t="s">
        <v>35</v>
      </c>
      <c r="B18" s="142" t="s">
        <v>36</v>
      </c>
      <c r="C18" s="142" t="s">
        <v>46</v>
      </c>
      <c r="D18" s="151" t="s">
        <v>37</v>
      </c>
      <c r="E18" s="151"/>
      <c r="F18" s="152"/>
    </row>
    <row r="19" spans="1:6" s="213" customFormat="1" ht="18.75" customHeight="1">
      <c r="A19" s="150"/>
      <c r="B19" s="59" t="s">
        <v>222</v>
      </c>
      <c r="C19" s="7" t="s">
        <v>224</v>
      </c>
      <c r="D19" s="153" t="s">
        <v>208</v>
      </c>
      <c r="E19" s="153"/>
      <c r="F19" s="154"/>
    </row>
    <row r="20" spans="1:6" s="213" customFormat="1" ht="18.75" customHeight="1">
      <c r="A20" s="141" t="s">
        <v>45</v>
      </c>
      <c r="B20" s="155" t="s">
        <v>135</v>
      </c>
      <c r="C20" s="156"/>
      <c r="D20" s="156"/>
      <c r="E20" s="156"/>
      <c r="F20" s="157"/>
    </row>
    <row r="21" spans="1:6" s="213" customFormat="1" ht="18.75" customHeight="1">
      <c r="A21" s="141" t="s">
        <v>43</v>
      </c>
      <c r="B21" s="155" t="s">
        <v>118</v>
      </c>
      <c r="C21" s="156"/>
      <c r="D21" s="156"/>
      <c r="E21" s="156"/>
      <c r="F21" s="157"/>
    </row>
    <row r="22" spans="1:6" s="213" customFormat="1" ht="18.75" customHeight="1" thickBot="1">
      <c r="A22" s="12" t="s">
        <v>38</v>
      </c>
      <c r="B22" s="148"/>
      <c r="C22" s="148"/>
      <c r="D22" s="148"/>
      <c r="E22" s="148"/>
      <c r="F22" s="149"/>
    </row>
    <row r="23" spans="1:6" ht="14.25" thickTop="1"/>
  </sheetData>
  <mergeCells count="31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2021-06-07T01:07:05Z</dcterms:modified>
</cp:coreProperties>
</file>