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15. [서현]드라이비트 교체공사\8. 입찰공고\"/>
    </mc:Choice>
  </mc:AlternateContent>
  <bookViews>
    <workbookView xWindow="-120" yWindow="-120" windowWidth="29040" windowHeight="15840"/>
  </bookViews>
  <sheets>
    <sheet name="원가(공종별)" sheetId="10" r:id="rId1"/>
    <sheet name="공종별집계표" sheetId="9" r:id="rId2"/>
    <sheet name="공종별내역서" sheetId="8" r:id="rId3"/>
  </sheets>
  <externalReferences>
    <externalReference r:id="rId4"/>
  </externalReferences>
  <definedNames>
    <definedName name="_xlnm.Print_Area" localSheetId="2">공종별내역서!$A$1:$M$147</definedName>
    <definedName name="_xlnm.Print_Area" localSheetId="1">공종별집계표!$A$1:$M$27</definedName>
    <definedName name="_xlnm.Print_Area" localSheetId="0">'원가(공종별)'!$A$1:$F$43</definedName>
    <definedName name="_xlnm.Print_Titles" localSheetId="2">공종별내역서!$1:$3</definedName>
    <definedName name="_xlnm.Print_Titles" localSheetId="1">공종별집계표!$1:$4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0" l="1"/>
  <c r="J147" i="8" l="1"/>
  <c r="H147" i="8"/>
  <c r="J99" i="8"/>
  <c r="F147" i="8" l="1"/>
  <c r="L147" i="8"/>
  <c r="J27" i="8"/>
  <c r="F99" i="8" l="1"/>
  <c r="F27" i="8" l="1"/>
  <c r="H27" i="8" l="1"/>
  <c r="L27" i="8"/>
  <c r="H99" i="8"/>
  <c r="L99" i="8"/>
  <c r="J27" i="9" l="1"/>
  <c r="H27" i="9"/>
  <c r="F27" i="9" l="1"/>
  <c r="L27" i="9" l="1"/>
  <c r="D24" i="10" l="1"/>
  <c r="D25" i="10" l="1"/>
</calcChain>
</file>

<file path=xl/sharedStrings.xml><?xml version="1.0" encoding="utf-8"?>
<sst xmlns="http://schemas.openxmlformats.org/spreadsheetml/2006/main" count="541" uniqueCount="262">
  <si>
    <t>공 종 별 집 계 표</t>
  </si>
  <si>
    <t>[ 분당서현청소년수련관 외벽 드라이비트 교체공사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</si>
  <si>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</si>
  <si>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</si>
  <si>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</si>
  <si>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</si>
  <si>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</si>
  <si>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</si>
  <si>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</si>
  <si>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</si>
  <si>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</si>
  <si>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</si>
  <si>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</si>
  <si>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</si>
  <si>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</si>
  <si>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</si>
  <si>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</si>
  <si>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</si>
  <si>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</si>
  <si>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</si>
  <si>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</si>
  <si>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</si>
  <si>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</si>
  <si>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</si>
  <si>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</si>
  <si>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</si>
  <si>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</si>
  <si>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</si>
  <si>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</si>
  <si>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</si>
  <si>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</si>
  <si>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</si>
  <si>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</si>
  <si>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</si>
  <si>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</si>
  <si>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</si>
  <si>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</si>
  <si>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</si>
  <si>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</si>
  <si>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</si>
  <si>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</si>
  <si>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</si>
  <si>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</si>
  <si>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</si>
  <si>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</si>
  <si>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</si>
  <si>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</si>
  <si>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</si>
  <si>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</si>
  <si>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</si>
  <si>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</si>
  <si>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분당서현청소년수련관 외벽 드라이비트 교체공사</t>
  </si>
  <si>
    <t/>
  </si>
  <si>
    <t>01</t>
  </si>
  <si>
    <t>0101  01.건축</t>
  </si>
  <si>
    <t>0101</t>
  </si>
  <si>
    <t>010101  가  설  공  사</t>
  </si>
  <si>
    <t>010101</t>
  </si>
  <si>
    <t>비계주위 보호막 설치 및 해체</t>
  </si>
  <si>
    <t>PVC코팅, #1500, 1.8*1.8m</t>
  </si>
  <si>
    <t>M2</t>
  </si>
  <si>
    <t>T</t>
  </si>
  <si>
    <t>F</t>
  </si>
  <si>
    <t>시스템비계 설치 및 해체</t>
  </si>
  <si>
    <t>3개월, 10m 이하</t>
  </si>
  <si>
    <t>3개월, 10m 초과~20m 이하</t>
  </si>
  <si>
    <t>트럭크레인</t>
  </si>
  <si>
    <t>20TON</t>
  </si>
  <si>
    <t>일</t>
  </si>
  <si>
    <t>[ 합           계 ]</t>
  </si>
  <si>
    <t>TOTAL</t>
  </si>
  <si>
    <t>010102  외  장  공  사</t>
  </si>
  <si>
    <t>010102</t>
  </si>
  <si>
    <t>노출콘크리트판넬</t>
  </si>
  <si>
    <t>600*1200*27T, 베이직, 하지철물포함</t>
  </si>
  <si>
    <t>600*1200*27T, 블랙, 하지철물포함</t>
  </si>
  <si>
    <t>노출콘크리트판넬 창대</t>
  </si>
  <si>
    <t>베이직, W:180, 하지철물포함</t>
  </si>
  <si>
    <t>M</t>
  </si>
  <si>
    <t>노출콘크리트판넬 두겁</t>
  </si>
  <si>
    <t>베이직, W:350, T:50, 하지철물포함</t>
  </si>
  <si>
    <t>베이직, W:440, T:50, 하지철물포함</t>
  </si>
  <si>
    <t>콘크리트벽돌</t>
  </si>
  <si>
    <t>콘크리트벽돌, 190*57*90mm, 서울, C종2급</t>
  </si>
  <si>
    <t>매</t>
  </si>
  <si>
    <t>치장쌓기 및 줄눈설치</t>
  </si>
  <si>
    <t>3.6m 이하, 0.5B</t>
  </si>
  <si>
    <t>벽돌운반</t>
  </si>
  <si>
    <t>인력, 3층</t>
  </si>
  <si>
    <t>천매</t>
  </si>
  <si>
    <t>PF보드벽 붙이기</t>
  </si>
  <si>
    <t>80mm</t>
  </si>
  <si>
    <t>선홈통 설치</t>
  </si>
  <si>
    <t>스텐, Φ100mm</t>
  </si>
  <si>
    <t>스텐 상자홈통 설치</t>
  </si>
  <si>
    <t>250*250*250*1.5t</t>
  </si>
  <si>
    <t>EA</t>
  </si>
  <si>
    <t>쇄석자갈깔기</t>
  </si>
  <si>
    <t>H:200</t>
  </si>
  <si>
    <t>시멘트</t>
  </si>
  <si>
    <t>건재상</t>
  </si>
  <si>
    <t>포</t>
  </si>
  <si>
    <t>모래</t>
  </si>
  <si>
    <t>모래, 서울, 자연사, 도착도</t>
  </si>
  <si>
    <t>M3</t>
  </si>
  <si>
    <t>010103  내  장  공  사</t>
  </si>
  <si>
    <t>010103</t>
  </si>
  <si>
    <t>세라믹데크타일</t>
  </si>
  <si>
    <t>이페, T20*595*595, 페데스탈 H:110</t>
  </si>
  <si>
    <t>508A423107E78B212A1E3AEB67836C23112537</t>
  </si>
  <si>
    <t>010103508A423107E78B212A1E3AEB67836C23112537</t>
  </si>
  <si>
    <t>경량 천장 철골틀</t>
  </si>
  <si>
    <t>M-BAR, H:1m이하. 인써트 유</t>
  </si>
  <si>
    <t>51385231071005C22B18EEC680EDEA</t>
  </si>
  <si>
    <t>01010351385231071005C22B18EEC680EDEA</t>
  </si>
  <si>
    <t>석고보드붙이기</t>
  </si>
  <si>
    <t>천장, 9.5T 2겹 붙임</t>
  </si>
  <si>
    <t>513802B10744AA39246FA0F08A0772</t>
  </si>
  <si>
    <t>010103513802B10744AA39246FA0F08A0772</t>
  </si>
  <si>
    <t>AL몰딩 설치</t>
  </si>
  <si>
    <t>W형, 15*15*15*15*1.0mm</t>
  </si>
  <si>
    <t>513802B107E4EF692BB73D37AEE8D4</t>
  </si>
  <si>
    <t>010103513802B107E4EF692BB73D37AEE8D4</t>
  </si>
  <si>
    <t>철재커텐박스(ㄱ자형)</t>
  </si>
  <si>
    <t>150*150*1.2t, STL(도장 유)</t>
  </si>
  <si>
    <t>513802B107F52120278582D1805444</t>
  </si>
  <si>
    <t>010103513802B107F52120278582D1805444</t>
  </si>
  <si>
    <t>갈바륨후레싱</t>
  </si>
  <si>
    <t>W:280 , T:1.6</t>
  </si>
  <si>
    <t>513802B107F52120278582D1805445</t>
  </si>
  <si>
    <t>010103513802B107F52120278582D1805445</t>
  </si>
  <si>
    <t>비닐페인트</t>
  </si>
  <si>
    <t>내부천장, 3회, G.B.면 올퍼티</t>
  </si>
  <si>
    <t>5138129107E56836279E2869F2D701</t>
  </si>
  <si>
    <t>0101035138129107E56836279E2869F2D701</t>
  </si>
  <si>
    <t>팬코일 이설</t>
  </si>
  <si>
    <t>개소</t>
  </si>
  <si>
    <t>51385231074D4F982DAD36FCAA6F9B</t>
  </si>
  <si>
    <t>01010351385231074D4F982DAD36FCAA6F9B</t>
  </si>
  <si>
    <t>슬리브신설</t>
  </si>
  <si>
    <t>Φ150, 캡 후레싱 마감</t>
  </si>
  <si>
    <t>51385231074D4F982DAD36FCAA6F98</t>
  </si>
  <si>
    <t>01010351385231074D4F982DAD36FCAA6F98</t>
  </si>
  <si>
    <t>구멍뚫기(코어드릴)</t>
  </si>
  <si>
    <t>D150, 콘크리트 150mm, 벽</t>
  </si>
  <si>
    <t>51FEA2E107298E2A2D7A1D04287E04</t>
  </si>
  <si>
    <t>01010351FEA2E107298E2A2D7A1D04287E04</t>
  </si>
  <si>
    <t>010104  창  호  공  사</t>
  </si>
  <si>
    <t>010104</t>
  </si>
  <si>
    <t>AG01</t>
  </si>
  <si>
    <t>4.850 x 1.000 = 4.850</t>
  </si>
  <si>
    <t>AG02</t>
  </si>
  <si>
    <t>8.000 x 1.000 = 8.000</t>
  </si>
  <si>
    <t>폴딩도어 / 유리포함(복층16mm)</t>
  </si>
  <si>
    <t>6.700 x 2.600 = 17.420</t>
  </si>
  <si>
    <t>수밀코킹(실리콘)</t>
  </si>
  <si>
    <t>삼각, 10mm, 창호주위</t>
  </si>
  <si>
    <t>창호주위 발포우레탄 충전</t>
  </si>
  <si>
    <t>010105  철  거  공  사</t>
  </si>
  <si>
    <t>010105</t>
  </si>
  <si>
    <t>텍스, 합판 철거(천장)</t>
  </si>
  <si>
    <t>해체재 재사용 안 함</t>
  </si>
  <si>
    <t>경량철골천정틀철거</t>
  </si>
  <si>
    <t>외단열시스템철거</t>
  </si>
  <si>
    <t>단열재70mm포함</t>
  </si>
  <si>
    <t>선홈통철거</t>
  </si>
  <si>
    <t>폴딩도어 철거</t>
  </si>
  <si>
    <t>6.690 x 2,630 = 17.595</t>
  </si>
  <si>
    <t>어닝철거후 재설치</t>
  </si>
  <si>
    <t>L:6690</t>
  </si>
  <si>
    <t>벽부등 철거후 재설치</t>
  </si>
  <si>
    <t>수목제거</t>
  </si>
  <si>
    <t>주</t>
  </si>
  <si>
    <t>철강설</t>
  </si>
  <si>
    <t>철강설, 스텐레스, 작업설부산물</t>
  </si>
  <si>
    <t>kg</t>
  </si>
  <si>
    <t>철강설, 알루미늄, 작업설부산물</t>
  </si>
  <si>
    <t>010106  건설폐기물처리비</t>
  </si>
  <si>
    <t>010106</t>
  </si>
  <si>
    <t>건설폐재류</t>
  </si>
  <si>
    <t>TON</t>
  </si>
  <si>
    <t>5138E2D10710EF462461913466E001</t>
  </si>
  <si>
    <t>0101065138E2D10710EF462461913466E001</t>
  </si>
  <si>
    <t>건설폐기물 상차비 - 중량 기준</t>
  </si>
  <si>
    <t>중간처리 대상, 15ton 덤프트럭</t>
  </si>
  <si>
    <t>5138E2D10710EF4625066D45A11C87</t>
  </si>
  <si>
    <t>0101065138E2D10710EF4625066D45A11C87</t>
  </si>
  <si>
    <t>건설폐기물 운반비 - 중량 기준</t>
  </si>
  <si>
    <t>중간처리 대상, 15ton 덤프트럭, 30km</t>
  </si>
  <si>
    <t>5138E2D10710EF4625066D449B33EF</t>
  </si>
  <si>
    <t>0101065138E2D10710EF4625066D449B33EF</t>
  </si>
  <si>
    <t>혼합건설폐기물</t>
  </si>
  <si>
    <t>운반비+처리비</t>
  </si>
  <si>
    <t>5138E2D10710EF4624619132BBDC12</t>
  </si>
  <si>
    <t>0101065138E2D10710EF4624619132BBDC12</t>
  </si>
  <si>
    <t>임목폐기물</t>
  </si>
  <si>
    <t>5138E2D10710EF4624619132BBDC13</t>
  </si>
  <si>
    <t>0101065138E2D10710EF4624619132BBDC13</t>
  </si>
  <si>
    <t>품      명</t>
    <phoneticPr fontId="1" type="noConversion"/>
  </si>
  <si>
    <t>천단위절사</t>
  </si>
  <si>
    <t>[ 총     공      사     비 ]</t>
    <phoneticPr fontId="13" type="noConversion"/>
  </si>
  <si>
    <t xml:space="preserve"> 부가세 및 조달수수료 포함</t>
    <phoneticPr fontId="1" type="noConversion"/>
  </si>
  <si>
    <t>[ 관  급  공 사  비 ]</t>
    <phoneticPr fontId="1" type="noConversion"/>
  </si>
  <si>
    <t xml:space="preserve"> 부가세 포함</t>
    <phoneticPr fontId="1" type="noConversion"/>
  </si>
  <si>
    <t>[ 관  급  공  사  비 ]</t>
    <phoneticPr fontId="1" type="noConversion"/>
  </si>
  <si>
    <t xml:space="preserve"> 부가가치세 포함</t>
    <phoneticPr fontId="1" type="noConversion"/>
  </si>
  <si>
    <t xml:space="preserve"> 부가가치세 포함</t>
    <phoneticPr fontId="1" type="noConversion"/>
  </si>
  <si>
    <t>[ 한  전  수  탁  비 ]</t>
    <phoneticPr fontId="1" type="noConversion"/>
  </si>
  <si>
    <t>[ 분      담      금  ]</t>
    <phoneticPr fontId="13" type="noConversion"/>
  </si>
  <si>
    <t>[ 00 분담금 ]</t>
    <phoneticPr fontId="13" type="noConversion"/>
  </si>
  <si>
    <t>(5)+부가세</t>
    <phoneticPr fontId="13" type="noConversion"/>
  </si>
  <si>
    <t>천단위절사</t>
    <phoneticPr fontId="1" type="noConversion"/>
  </si>
  <si>
    <t>[ 도  급  공  사  비 ]</t>
    <phoneticPr fontId="13" type="noConversion"/>
  </si>
  <si>
    <t>(5)*%</t>
    <phoneticPr fontId="1" type="noConversion"/>
  </si>
  <si>
    <t>부  가  가  치  세</t>
    <phoneticPr fontId="13" type="noConversion"/>
  </si>
  <si>
    <t>0 0 공    사</t>
    <phoneticPr fontId="1" type="noConversion"/>
  </si>
  <si>
    <t>T . A . B   공  사</t>
    <phoneticPr fontId="13" type="noConversion"/>
  </si>
  <si>
    <t>(재+노+경)+일반관리비+이윤+건설폐기물처리비</t>
    <phoneticPr fontId="13" type="noConversion"/>
  </si>
  <si>
    <t>(5)  공  급  가  액</t>
    <phoneticPr fontId="13" type="noConversion"/>
  </si>
  <si>
    <t>녹색건축인증 본인증</t>
    <phoneticPr fontId="13" type="noConversion"/>
  </si>
  <si>
    <t>건설폐기물처리비</t>
    <phoneticPr fontId="13" type="noConversion"/>
  </si>
  <si>
    <t>(노무비+경비+일반관리비)*%</t>
    <phoneticPr fontId="13" type="noConversion"/>
  </si>
  <si>
    <t>이              윤</t>
    <phoneticPr fontId="13" type="noConversion"/>
  </si>
  <si>
    <t>(재+노+경)*%</t>
    <phoneticPr fontId="1" type="noConversion"/>
  </si>
  <si>
    <t>일  반  관  리  비</t>
    <phoneticPr fontId="13" type="noConversion"/>
  </si>
  <si>
    <t>(4) 소           계</t>
    <phoneticPr fontId="13" type="noConversion"/>
  </si>
  <si>
    <t>(3) 소           계</t>
    <phoneticPr fontId="13" type="noConversion"/>
  </si>
  <si>
    <t>공사이행보증수수료</t>
    <phoneticPr fontId="13" type="noConversion"/>
  </si>
  <si>
    <t>(재료비+직노+산출경비)*%</t>
    <phoneticPr fontId="13" type="noConversion"/>
  </si>
  <si>
    <t>건설기계대여대금 지급보증서 발급수수료</t>
    <phoneticPr fontId="1" type="noConversion"/>
  </si>
  <si>
    <t>건설하도급대금 지급보증서 발급수수료</t>
    <phoneticPr fontId="13" type="noConversion"/>
  </si>
  <si>
    <t>환 경 보 전 비</t>
    <phoneticPr fontId="13" type="noConversion"/>
  </si>
  <si>
    <t>(재료비+노무비)*%</t>
    <phoneticPr fontId="13" type="noConversion"/>
  </si>
  <si>
    <t>기  타  경  비</t>
    <phoneticPr fontId="13" type="noConversion"/>
  </si>
  <si>
    <t>(재료+직노)*%</t>
    <phoneticPr fontId="13" type="noConversion"/>
  </si>
  <si>
    <t>산업안전보건관리비</t>
    <phoneticPr fontId="13" type="noConversion"/>
  </si>
  <si>
    <t>(직접노무비)*%</t>
    <phoneticPr fontId="13" type="noConversion"/>
  </si>
  <si>
    <t>퇴직공제부금비</t>
    <phoneticPr fontId="13" type="noConversion"/>
  </si>
  <si>
    <t>(건강보험료)*%</t>
    <phoneticPr fontId="1" type="noConversion"/>
  </si>
  <si>
    <t>노인장기요양보험료</t>
    <phoneticPr fontId="1" type="noConversion"/>
  </si>
  <si>
    <t>연 금 보 험 료</t>
    <phoneticPr fontId="13" type="noConversion"/>
  </si>
  <si>
    <t>건 강 보 험 료</t>
    <phoneticPr fontId="13" type="noConversion"/>
  </si>
  <si>
    <t>(노무비)*%</t>
    <phoneticPr fontId="13" type="noConversion"/>
  </si>
  <si>
    <t>고 용 보 험 료</t>
    <phoneticPr fontId="13" type="noConversion"/>
  </si>
  <si>
    <t>산 재 보 험 료</t>
    <phoneticPr fontId="13" type="noConversion"/>
  </si>
  <si>
    <t>산  출  경  비</t>
    <phoneticPr fontId="13" type="noConversion"/>
  </si>
  <si>
    <t>경비</t>
    <phoneticPr fontId="13" type="noConversion"/>
  </si>
  <si>
    <t>(2) 소            계</t>
    <phoneticPr fontId="13" type="noConversion"/>
  </si>
  <si>
    <t>간  접  노  무  비</t>
    <phoneticPr fontId="13" type="noConversion"/>
  </si>
  <si>
    <t>직  접  노  무  비</t>
    <phoneticPr fontId="13" type="noConversion"/>
  </si>
  <si>
    <t>노
무
비</t>
    <phoneticPr fontId="13" type="noConversion"/>
  </si>
  <si>
    <t>(1) 소            계</t>
    <phoneticPr fontId="13" type="noConversion"/>
  </si>
  <si>
    <t>작  업  부  산  물</t>
    <phoneticPr fontId="1" type="noConversion"/>
  </si>
  <si>
    <t>직  접  재  료  비</t>
    <phoneticPr fontId="13" type="noConversion"/>
  </si>
  <si>
    <t>재
료
비</t>
    <phoneticPr fontId="13" type="noConversion"/>
  </si>
  <si>
    <t>공
사
원
가
계
산
서</t>
    <phoneticPr fontId="13" type="noConversion"/>
  </si>
  <si>
    <t>구  성  비</t>
    <phoneticPr fontId="13" type="noConversion"/>
  </si>
  <si>
    <t>금    액</t>
    <phoneticPr fontId="13" type="noConversion"/>
  </si>
  <si>
    <t>비                  목</t>
    <phoneticPr fontId="13" type="noConversion"/>
  </si>
  <si>
    <t>(단위:   원)</t>
    <phoneticPr fontId="13" type="noConversion"/>
  </si>
  <si>
    <t>공사명 : 분당서현청소년수련관 외벽 드라이비트 교체공사</t>
    <phoneticPr fontId="1" type="noConversion"/>
  </si>
  <si>
    <t>공 사 원 가 계 산 서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</si>
</sst>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#;\-#,###;#;"/>
    <numFmt numFmtId="178" formatCode="0_);\(0\)"/>
    <numFmt numFmtId="179" formatCode="0.000%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b/>
      <sz val="18"/>
      <name val="굴림체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/>
    <xf numFmtId="41" fontId="7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43" fontId="9" fillId="0" borderId="0" xfId="2" applyNumberFormat="1" applyFont="1" applyAlignment="1">
      <alignment vertical="center"/>
    </xf>
    <xf numFmtId="41" fontId="9" fillId="0" borderId="0" xfId="2" applyNumberFormat="1" applyFont="1" applyAlignment="1">
      <alignment vertical="center"/>
    </xf>
    <xf numFmtId="0" fontId="9" fillId="0" borderId="0" xfId="2" applyFont="1" applyBorder="1" applyAlignment="1">
      <alignment vertical="center"/>
    </xf>
    <xf numFmtId="41" fontId="9" fillId="0" borderId="0" xfId="1" applyFont="1" applyBorder="1" applyAlignment="1">
      <alignment vertical="center"/>
    </xf>
    <xf numFmtId="0" fontId="9" fillId="0" borderId="5" xfId="2" applyFont="1" applyBorder="1" applyAlignment="1">
      <alignment vertical="center"/>
    </xf>
    <xf numFmtId="41" fontId="9" fillId="0" borderId="5" xfId="2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41" fontId="10" fillId="0" borderId="0" xfId="2" applyNumberFormat="1" applyFont="1" applyAlignment="1">
      <alignment vertical="center"/>
    </xf>
    <xf numFmtId="41" fontId="10" fillId="0" borderId="0" xfId="3" applyFont="1" applyAlignment="1">
      <alignment vertical="center"/>
    </xf>
    <xf numFmtId="0" fontId="11" fillId="0" borderId="1" xfId="2" applyFont="1" applyFill="1" applyBorder="1" applyAlignment="1">
      <alignment horizontal="left" vertical="center" shrinkToFit="1"/>
    </xf>
    <xf numFmtId="0" fontId="12" fillId="0" borderId="1" xfId="2" applyFont="1" applyFill="1" applyBorder="1" applyAlignment="1">
      <alignment horizontal="center" vertical="center" shrinkToFit="1"/>
    </xf>
    <xf numFmtId="41" fontId="11" fillId="2" borderId="1" xfId="3" applyNumberFormat="1" applyFont="1" applyFill="1" applyBorder="1" applyAlignment="1">
      <alignment vertical="center" shrinkToFit="1"/>
    </xf>
    <xf numFmtId="0" fontId="10" fillId="0" borderId="1" xfId="2" applyFont="1" applyBorder="1" applyAlignment="1">
      <alignment horizontal="left" vertical="center" shrinkToFit="1"/>
    </xf>
    <xf numFmtId="41" fontId="10" fillId="3" borderId="1" xfId="2" applyNumberFormat="1" applyFont="1" applyFill="1" applyBorder="1" applyAlignment="1">
      <alignment horizontal="center" vertical="center" shrinkToFit="1"/>
    </xf>
    <xf numFmtId="41" fontId="10" fillId="0" borderId="1" xfId="3" applyNumberFormat="1" applyFont="1" applyFill="1" applyBorder="1" applyAlignment="1">
      <alignment vertical="center" shrinkToFit="1"/>
    </xf>
    <xf numFmtId="41" fontId="8" fillId="0" borderId="1" xfId="3" applyFont="1" applyBorder="1" applyAlignment="1">
      <alignment horizontal="center" vertical="center" shrinkToFit="1"/>
    </xf>
    <xf numFmtId="41" fontId="10" fillId="5" borderId="1" xfId="3" applyNumberFormat="1" applyFont="1" applyFill="1" applyBorder="1" applyAlignment="1">
      <alignment vertical="center" shrinkToFit="1"/>
    </xf>
    <xf numFmtId="0" fontId="10" fillId="0" borderId="1" xfId="2" applyFont="1" applyBorder="1" applyAlignment="1">
      <alignment horizontal="left" vertical="center" wrapText="1" shrinkToFit="1"/>
    </xf>
    <xf numFmtId="41" fontId="10" fillId="6" borderId="1" xfId="3" applyNumberFormat="1" applyFont="1" applyFill="1" applyBorder="1" applyAlignment="1">
      <alignment vertical="center" shrinkToFit="1"/>
    </xf>
    <xf numFmtId="178" fontId="10" fillId="0" borderId="1" xfId="2" quotePrefix="1" applyNumberFormat="1" applyFont="1" applyBorder="1" applyAlignment="1">
      <alignment horizontal="left" vertical="center" shrinkToFit="1"/>
    </xf>
    <xf numFmtId="10" fontId="10" fillId="0" borderId="1" xfId="2" applyNumberFormat="1" applyFont="1" applyBorder="1" applyAlignment="1">
      <alignment horizontal="center" vertical="center" shrinkToFit="1"/>
    </xf>
    <xf numFmtId="41" fontId="10" fillId="0" borderId="1" xfId="3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178" fontId="10" fillId="0" borderId="1" xfId="2" applyNumberFormat="1" applyFont="1" applyBorder="1" applyAlignment="1">
      <alignment horizontal="left" vertical="center" shrinkToFit="1"/>
    </xf>
    <xf numFmtId="0" fontId="10" fillId="0" borderId="1" xfId="2" applyFont="1" applyBorder="1" applyAlignment="1">
      <alignment horizontal="center" vertical="center"/>
    </xf>
    <xf numFmtId="0" fontId="10" fillId="3" borderId="1" xfId="2" applyFont="1" applyFill="1" applyBorder="1" applyAlignment="1">
      <alignment horizontal="left" vertical="center" shrinkToFit="1"/>
    </xf>
    <xf numFmtId="179" fontId="10" fillId="3" borderId="1" xfId="2" applyNumberFormat="1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wrapText="1" shrinkToFit="1"/>
    </xf>
    <xf numFmtId="179" fontId="10" fillId="0" borderId="1" xfId="2" applyNumberFormat="1" applyFont="1" applyBorder="1" applyAlignment="1">
      <alignment horizontal="center" vertical="center" shrinkToFit="1"/>
    </xf>
    <xf numFmtId="0" fontId="10" fillId="3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41" fontId="10" fillId="0" borderId="1" xfId="2" applyNumberFormat="1" applyFont="1" applyBorder="1" applyAlignment="1">
      <alignment horizontal="center" vertical="center" shrinkToFit="1"/>
    </xf>
    <xf numFmtId="0" fontId="11" fillId="7" borderId="1" xfId="2" applyFont="1" applyFill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14" fillId="0" borderId="9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Border="1" applyAlignment="1">
      <alignment horizontal="centerContinuous" vertical="center"/>
    </xf>
    <xf numFmtId="0" fontId="9" fillId="8" borderId="1" xfId="2" applyFont="1" applyFill="1" applyBorder="1" applyAlignment="1">
      <alignment horizontal="center" vertical="center" wrapText="1" shrinkToFit="1"/>
    </xf>
    <xf numFmtId="41" fontId="10" fillId="8" borderId="1" xfId="3" applyNumberFormat="1" applyFont="1" applyFill="1" applyBorder="1" applyAlignment="1">
      <alignment vertical="center" shrinkToFit="1"/>
    </xf>
    <xf numFmtId="179" fontId="10" fillId="8" borderId="1" xfId="2" applyNumberFormat="1" applyFont="1" applyFill="1" applyBorder="1" applyAlignment="1">
      <alignment horizontal="center" vertical="center" shrinkToFit="1"/>
    </xf>
    <xf numFmtId="0" fontId="10" fillId="8" borderId="1" xfId="2" applyFont="1" applyFill="1" applyBorder="1" applyAlignment="1">
      <alignment horizontal="left" vertical="center" shrinkToFit="1"/>
    </xf>
    <xf numFmtId="0" fontId="5" fillId="8" borderId="1" xfId="0" quotePrefix="1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177" fontId="5" fillId="8" borderId="1" xfId="0" applyNumberFormat="1" applyFont="1" applyFill="1" applyBorder="1" applyAlignment="1">
      <alignment vertical="center" wrapText="1"/>
    </xf>
    <xf numFmtId="176" fontId="5" fillId="8" borderId="1" xfId="0" applyNumberFormat="1" applyFont="1" applyFill="1" applyBorder="1" applyAlignment="1">
      <alignment vertical="center" wrapText="1"/>
    </xf>
    <xf numFmtId="0" fontId="10" fillId="0" borderId="1" xfId="2" applyFont="1" applyBorder="1" applyAlignment="1">
      <alignment horizontal="center" vertical="center"/>
    </xf>
    <xf numFmtId="0" fontId="15" fillId="0" borderId="9" xfId="2" applyFont="1" applyFill="1" applyBorder="1" applyAlignment="1">
      <alignment horizontal="left" vertical="center"/>
    </xf>
    <xf numFmtId="0" fontId="11" fillId="7" borderId="1" xfId="2" applyFont="1" applyFill="1" applyBorder="1" applyAlignment="1">
      <alignment horizontal="center" vertical="center"/>
    </xf>
    <xf numFmtId="0" fontId="11" fillId="7" borderId="8" xfId="2" applyFont="1" applyFill="1" applyBorder="1" applyAlignment="1">
      <alignment horizontal="center" vertical="center"/>
    </xf>
    <xf numFmtId="0" fontId="11" fillId="7" borderId="6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textRotation="255" wrapText="1"/>
    </xf>
    <xf numFmtId="0" fontId="10" fillId="0" borderId="3" xfId="2" applyFont="1" applyBorder="1" applyAlignment="1">
      <alignment horizontal="center" vertical="center" textRotation="255" wrapText="1"/>
    </xf>
    <xf numFmtId="0" fontId="10" fillId="0" borderId="4" xfId="2" applyFont="1" applyBorder="1" applyAlignment="1">
      <alignment horizontal="center" vertical="center" textRotation="255" wrapText="1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  <xf numFmtId="0" fontId="10" fillId="5" borderId="8" xfId="2" applyFont="1" applyFill="1" applyBorder="1" applyAlignment="1">
      <alignment horizontal="center" vertical="center"/>
    </xf>
    <xf numFmtId="0" fontId="10" fillId="5" borderId="7" xfId="2" applyFont="1" applyFill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</cellXfs>
  <cellStyles count="4">
    <cellStyle name="쉼표 [0]" xfId="1" builtinId="6"/>
    <cellStyle name="쉼표 [0] 2 2" xfId="3"/>
    <cellStyle name="표준" xfId="0" builtinId="0"/>
    <cellStyle name="표준_다우기술사옥 신축공사 원가계산서및건축공내역서 (080327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k-2\Downloads\Desktop\copy\&#46020;&#48393;&#54617;&#49324;_&#54812;&#47548;&#44148;&#52629;\&#44397;&#44400;&#48373;&#51648;&#45800;%20&#46020;&#48393;&#54617;&#49324;%20&#49380;&#50892;&#49892;&#54872;&#44221;&#44060;&#49440;&#44277;&#49324;_2015.06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1"/>
      <sheetName val="원가(공종별)"/>
      <sheetName val="직접공사비"/>
      <sheetName val="공종별집계표"/>
      <sheetName val="공종별내역서"/>
      <sheetName val="일위대가목록"/>
      <sheetName val="일위대가"/>
      <sheetName val="중기단가목록"/>
      <sheetName val="중기단가산출서"/>
      <sheetName val="단가대비표"/>
      <sheetName val="공사설정"/>
      <sheetName val="Sheet1"/>
    </sheetNames>
    <sheetDataSet>
      <sheetData sheetId="0" refreshError="1"/>
      <sheetData sheetId="1"/>
      <sheetData sheetId="2">
        <row r="6">
          <cell r="D6">
            <v>24926892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45"/>
  <sheetViews>
    <sheetView showGridLines="0" tabSelected="1" zoomScale="85" zoomScaleNormal="85" zoomScaleSheetLayoutView="85" workbookViewId="0">
      <selection activeCell="C5" sqref="C5"/>
    </sheetView>
  </sheetViews>
  <sheetFormatPr defaultRowHeight="16.5" customHeight="1" x14ac:dyDescent="0.3"/>
  <cols>
    <col min="1" max="2" width="7.375" style="11" customWidth="1"/>
    <col min="3" max="3" width="35" style="11" customWidth="1"/>
    <col min="4" max="4" width="60.625" style="11" customWidth="1"/>
    <col min="5" max="5" width="11.875" style="12" customWidth="1"/>
    <col min="6" max="6" width="64.5" style="12" customWidth="1"/>
    <col min="7" max="7" width="8.875" style="11" customWidth="1"/>
    <col min="8" max="8" width="18.625" style="11" bestFit="1" customWidth="1"/>
    <col min="9" max="19" width="8.875" style="11" customWidth="1"/>
    <col min="20" max="249" width="9" style="11"/>
    <col min="250" max="251" width="8.75" style="11" customWidth="1"/>
    <col min="252" max="252" width="29" style="11" customWidth="1"/>
    <col min="253" max="253" width="17.75" style="11" customWidth="1"/>
    <col min="254" max="254" width="15.875" style="11" customWidth="1"/>
    <col min="255" max="260" width="17.75" style="11" customWidth="1"/>
    <col min="261" max="261" width="19.5" style="11" customWidth="1"/>
    <col min="262" max="262" width="24" style="11" customWidth="1"/>
    <col min="263" max="263" width="18.375" style="11" bestFit="1" customWidth="1"/>
    <col min="264" max="264" width="17.375" style="11" customWidth="1"/>
    <col min="265" max="265" width="13.25" style="11" customWidth="1"/>
    <col min="266" max="505" width="9" style="11"/>
    <col min="506" max="507" width="8.75" style="11" customWidth="1"/>
    <col min="508" max="508" width="29" style="11" customWidth="1"/>
    <col min="509" max="509" width="17.75" style="11" customWidth="1"/>
    <col min="510" max="510" width="15.875" style="11" customWidth="1"/>
    <col min="511" max="516" width="17.75" style="11" customWidth="1"/>
    <col min="517" max="517" width="19.5" style="11" customWidth="1"/>
    <col min="518" max="518" width="24" style="11" customWidth="1"/>
    <col min="519" max="519" width="18.375" style="11" bestFit="1" customWidth="1"/>
    <col min="520" max="520" width="17.375" style="11" customWidth="1"/>
    <col min="521" max="521" width="13.25" style="11" customWidth="1"/>
    <col min="522" max="761" width="9" style="11"/>
    <col min="762" max="763" width="8.75" style="11" customWidth="1"/>
    <col min="764" max="764" width="29" style="11" customWidth="1"/>
    <col min="765" max="765" width="17.75" style="11" customWidth="1"/>
    <col min="766" max="766" width="15.875" style="11" customWidth="1"/>
    <col min="767" max="772" width="17.75" style="11" customWidth="1"/>
    <col min="773" max="773" width="19.5" style="11" customWidth="1"/>
    <col min="774" max="774" width="24" style="11" customWidth="1"/>
    <col min="775" max="775" width="18.375" style="11" bestFit="1" customWidth="1"/>
    <col min="776" max="776" width="17.375" style="11" customWidth="1"/>
    <col min="777" max="777" width="13.25" style="11" customWidth="1"/>
    <col min="778" max="1017" width="9" style="11"/>
    <col min="1018" max="1019" width="8.75" style="11" customWidth="1"/>
    <col min="1020" max="1020" width="29" style="11" customWidth="1"/>
    <col min="1021" max="1021" width="17.75" style="11" customWidth="1"/>
    <col min="1022" max="1022" width="15.875" style="11" customWidth="1"/>
    <col min="1023" max="1028" width="17.75" style="11" customWidth="1"/>
    <col min="1029" max="1029" width="19.5" style="11" customWidth="1"/>
    <col min="1030" max="1030" width="24" style="11" customWidth="1"/>
    <col min="1031" max="1031" width="18.375" style="11" bestFit="1" customWidth="1"/>
    <col min="1032" max="1032" width="17.375" style="11" customWidth="1"/>
    <col min="1033" max="1033" width="13.25" style="11" customWidth="1"/>
    <col min="1034" max="1273" width="9" style="11"/>
    <col min="1274" max="1275" width="8.75" style="11" customWidth="1"/>
    <col min="1276" max="1276" width="29" style="11" customWidth="1"/>
    <col min="1277" max="1277" width="17.75" style="11" customWidth="1"/>
    <col min="1278" max="1278" width="15.875" style="11" customWidth="1"/>
    <col min="1279" max="1284" width="17.75" style="11" customWidth="1"/>
    <col min="1285" max="1285" width="19.5" style="11" customWidth="1"/>
    <col min="1286" max="1286" width="24" style="11" customWidth="1"/>
    <col min="1287" max="1287" width="18.375" style="11" bestFit="1" customWidth="1"/>
    <col min="1288" max="1288" width="17.375" style="11" customWidth="1"/>
    <col min="1289" max="1289" width="13.25" style="11" customWidth="1"/>
    <col min="1290" max="1529" width="9" style="11"/>
    <col min="1530" max="1531" width="8.75" style="11" customWidth="1"/>
    <col min="1532" max="1532" width="29" style="11" customWidth="1"/>
    <col min="1533" max="1533" width="17.75" style="11" customWidth="1"/>
    <col min="1534" max="1534" width="15.875" style="11" customWidth="1"/>
    <col min="1535" max="1540" width="17.75" style="11" customWidth="1"/>
    <col min="1541" max="1541" width="19.5" style="11" customWidth="1"/>
    <col min="1542" max="1542" width="24" style="11" customWidth="1"/>
    <col min="1543" max="1543" width="18.375" style="11" bestFit="1" customWidth="1"/>
    <col min="1544" max="1544" width="17.375" style="11" customWidth="1"/>
    <col min="1545" max="1545" width="13.25" style="11" customWidth="1"/>
    <col min="1546" max="1785" width="9" style="11"/>
    <col min="1786" max="1787" width="8.75" style="11" customWidth="1"/>
    <col min="1788" max="1788" width="29" style="11" customWidth="1"/>
    <col min="1789" max="1789" width="17.75" style="11" customWidth="1"/>
    <col min="1790" max="1790" width="15.875" style="11" customWidth="1"/>
    <col min="1791" max="1796" width="17.75" style="11" customWidth="1"/>
    <col min="1797" max="1797" width="19.5" style="11" customWidth="1"/>
    <col min="1798" max="1798" width="24" style="11" customWidth="1"/>
    <col min="1799" max="1799" width="18.375" style="11" bestFit="1" customWidth="1"/>
    <col min="1800" max="1800" width="17.375" style="11" customWidth="1"/>
    <col min="1801" max="1801" width="13.25" style="11" customWidth="1"/>
    <col min="1802" max="2041" width="9" style="11"/>
    <col min="2042" max="2043" width="8.75" style="11" customWidth="1"/>
    <col min="2044" max="2044" width="29" style="11" customWidth="1"/>
    <col min="2045" max="2045" width="17.75" style="11" customWidth="1"/>
    <col min="2046" max="2046" width="15.875" style="11" customWidth="1"/>
    <col min="2047" max="2052" width="17.75" style="11" customWidth="1"/>
    <col min="2053" max="2053" width="19.5" style="11" customWidth="1"/>
    <col min="2054" max="2054" width="24" style="11" customWidth="1"/>
    <col min="2055" max="2055" width="18.375" style="11" bestFit="1" customWidth="1"/>
    <col min="2056" max="2056" width="17.375" style="11" customWidth="1"/>
    <col min="2057" max="2057" width="13.25" style="11" customWidth="1"/>
    <col min="2058" max="2297" width="9" style="11"/>
    <col min="2298" max="2299" width="8.75" style="11" customWidth="1"/>
    <col min="2300" max="2300" width="29" style="11" customWidth="1"/>
    <col min="2301" max="2301" width="17.75" style="11" customWidth="1"/>
    <col min="2302" max="2302" width="15.875" style="11" customWidth="1"/>
    <col min="2303" max="2308" width="17.75" style="11" customWidth="1"/>
    <col min="2309" max="2309" width="19.5" style="11" customWidth="1"/>
    <col min="2310" max="2310" width="24" style="11" customWidth="1"/>
    <col min="2311" max="2311" width="18.375" style="11" bestFit="1" customWidth="1"/>
    <col min="2312" max="2312" width="17.375" style="11" customWidth="1"/>
    <col min="2313" max="2313" width="13.25" style="11" customWidth="1"/>
    <col min="2314" max="2553" width="9" style="11"/>
    <col min="2554" max="2555" width="8.75" style="11" customWidth="1"/>
    <col min="2556" max="2556" width="29" style="11" customWidth="1"/>
    <col min="2557" max="2557" width="17.75" style="11" customWidth="1"/>
    <col min="2558" max="2558" width="15.875" style="11" customWidth="1"/>
    <col min="2559" max="2564" width="17.75" style="11" customWidth="1"/>
    <col min="2565" max="2565" width="19.5" style="11" customWidth="1"/>
    <col min="2566" max="2566" width="24" style="11" customWidth="1"/>
    <col min="2567" max="2567" width="18.375" style="11" bestFit="1" customWidth="1"/>
    <col min="2568" max="2568" width="17.375" style="11" customWidth="1"/>
    <col min="2569" max="2569" width="13.25" style="11" customWidth="1"/>
    <col min="2570" max="2809" width="9" style="11"/>
    <col min="2810" max="2811" width="8.75" style="11" customWidth="1"/>
    <col min="2812" max="2812" width="29" style="11" customWidth="1"/>
    <col min="2813" max="2813" width="17.75" style="11" customWidth="1"/>
    <col min="2814" max="2814" width="15.875" style="11" customWidth="1"/>
    <col min="2815" max="2820" width="17.75" style="11" customWidth="1"/>
    <col min="2821" max="2821" width="19.5" style="11" customWidth="1"/>
    <col min="2822" max="2822" width="24" style="11" customWidth="1"/>
    <col min="2823" max="2823" width="18.375" style="11" bestFit="1" customWidth="1"/>
    <col min="2824" max="2824" width="17.375" style="11" customWidth="1"/>
    <col min="2825" max="2825" width="13.25" style="11" customWidth="1"/>
    <col min="2826" max="3065" width="9" style="11"/>
    <col min="3066" max="3067" width="8.75" style="11" customWidth="1"/>
    <col min="3068" max="3068" width="29" style="11" customWidth="1"/>
    <col min="3069" max="3069" width="17.75" style="11" customWidth="1"/>
    <col min="3070" max="3070" width="15.875" style="11" customWidth="1"/>
    <col min="3071" max="3076" width="17.75" style="11" customWidth="1"/>
    <col min="3077" max="3077" width="19.5" style="11" customWidth="1"/>
    <col min="3078" max="3078" width="24" style="11" customWidth="1"/>
    <col min="3079" max="3079" width="18.375" style="11" bestFit="1" customWidth="1"/>
    <col min="3080" max="3080" width="17.375" style="11" customWidth="1"/>
    <col min="3081" max="3081" width="13.25" style="11" customWidth="1"/>
    <col min="3082" max="3321" width="9" style="11"/>
    <col min="3322" max="3323" width="8.75" style="11" customWidth="1"/>
    <col min="3324" max="3324" width="29" style="11" customWidth="1"/>
    <col min="3325" max="3325" width="17.75" style="11" customWidth="1"/>
    <col min="3326" max="3326" width="15.875" style="11" customWidth="1"/>
    <col min="3327" max="3332" width="17.75" style="11" customWidth="1"/>
    <col min="3333" max="3333" width="19.5" style="11" customWidth="1"/>
    <col min="3334" max="3334" width="24" style="11" customWidth="1"/>
    <col min="3335" max="3335" width="18.375" style="11" bestFit="1" customWidth="1"/>
    <col min="3336" max="3336" width="17.375" style="11" customWidth="1"/>
    <col min="3337" max="3337" width="13.25" style="11" customWidth="1"/>
    <col min="3338" max="3577" width="9" style="11"/>
    <col min="3578" max="3579" width="8.75" style="11" customWidth="1"/>
    <col min="3580" max="3580" width="29" style="11" customWidth="1"/>
    <col min="3581" max="3581" width="17.75" style="11" customWidth="1"/>
    <col min="3582" max="3582" width="15.875" style="11" customWidth="1"/>
    <col min="3583" max="3588" width="17.75" style="11" customWidth="1"/>
    <col min="3589" max="3589" width="19.5" style="11" customWidth="1"/>
    <col min="3590" max="3590" width="24" style="11" customWidth="1"/>
    <col min="3591" max="3591" width="18.375" style="11" bestFit="1" customWidth="1"/>
    <col min="3592" max="3592" width="17.375" style="11" customWidth="1"/>
    <col min="3593" max="3593" width="13.25" style="11" customWidth="1"/>
    <col min="3594" max="3833" width="9" style="11"/>
    <col min="3834" max="3835" width="8.75" style="11" customWidth="1"/>
    <col min="3836" max="3836" width="29" style="11" customWidth="1"/>
    <col min="3837" max="3837" width="17.75" style="11" customWidth="1"/>
    <col min="3838" max="3838" width="15.875" style="11" customWidth="1"/>
    <col min="3839" max="3844" width="17.75" style="11" customWidth="1"/>
    <col min="3845" max="3845" width="19.5" style="11" customWidth="1"/>
    <col min="3846" max="3846" width="24" style="11" customWidth="1"/>
    <col min="3847" max="3847" width="18.375" style="11" bestFit="1" customWidth="1"/>
    <col min="3848" max="3848" width="17.375" style="11" customWidth="1"/>
    <col min="3849" max="3849" width="13.25" style="11" customWidth="1"/>
    <col min="3850" max="4089" width="9" style="11"/>
    <col min="4090" max="4091" width="8.75" style="11" customWidth="1"/>
    <col min="4092" max="4092" width="29" style="11" customWidth="1"/>
    <col min="4093" max="4093" width="17.75" style="11" customWidth="1"/>
    <col min="4094" max="4094" width="15.875" style="11" customWidth="1"/>
    <col min="4095" max="4100" width="17.75" style="11" customWidth="1"/>
    <col min="4101" max="4101" width="19.5" style="11" customWidth="1"/>
    <col min="4102" max="4102" width="24" style="11" customWidth="1"/>
    <col min="4103" max="4103" width="18.375" style="11" bestFit="1" customWidth="1"/>
    <col min="4104" max="4104" width="17.375" style="11" customWidth="1"/>
    <col min="4105" max="4105" width="13.25" style="11" customWidth="1"/>
    <col min="4106" max="4345" width="9" style="11"/>
    <col min="4346" max="4347" width="8.75" style="11" customWidth="1"/>
    <col min="4348" max="4348" width="29" style="11" customWidth="1"/>
    <col min="4349" max="4349" width="17.75" style="11" customWidth="1"/>
    <col min="4350" max="4350" width="15.875" style="11" customWidth="1"/>
    <col min="4351" max="4356" width="17.75" style="11" customWidth="1"/>
    <col min="4357" max="4357" width="19.5" style="11" customWidth="1"/>
    <col min="4358" max="4358" width="24" style="11" customWidth="1"/>
    <col min="4359" max="4359" width="18.375" style="11" bestFit="1" customWidth="1"/>
    <col min="4360" max="4360" width="17.375" style="11" customWidth="1"/>
    <col min="4361" max="4361" width="13.25" style="11" customWidth="1"/>
    <col min="4362" max="4601" width="9" style="11"/>
    <col min="4602" max="4603" width="8.75" style="11" customWidth="1"/>
    <col min="4604" max="4604" width="29" style="11" customWidth="1"/>
    <col min="4605" max="4605" width="17.75" style="11" customWidth="1"/>
    <col min="4606" max="4606" width="15.875" style="11" customWidth="1"/>
    <col min="4607" max="4612" width="17.75" style="11" customWidth="1"/>
    <col min="4613" max="4613" width="19.5" style="11" customWidth="1"/>
    <col min="4614" max="4614" width="24" style="11" customWidth="1"/>
    <col min="4615" max="4615" width="18.375" style="11" bestFit="1" customWidth="1"/>
    <col min="4616" max="4616" width="17.375" style="11" customWidth="1"/>
    <col min="4617" max="4617" width="13.25" style="11" customWidth="1"/>
    <col min="4618" max="4857" width="9" style="11"/>
    <col min="4858" max="4859" width="8.75" style="11" customWidth="1"/>
    <col min="4860" max="4860" width="29" style="11" customWidth="1"/>
    <col min="4861" max="4861" width="17.75" style="11" customWidth="1"/>
    <col min="4862" max="4862" width="15.875" style="11" customWidth="1"/>
    <col min="4863" max="4868" width="17.75" style="11" customWidth="1"/>
    <col min="4869" max="4869" width="19.5" style="11" customWidth="1"/>
    <col min="4870" max="4870" width="24" style="11" customWidth="1"/>
    <col min="4871" max="4871" width="18.375" style="11" bestFit="1" customWidth="1"/>
    <col min="4872" max="4872" width="17.375" style="11" customWidth="1"/>
    <col min="4873" max="4873" width="13.25" style="11" customWidth="1"/>
    <col min="4874" max="5113" width="9" style="11"/>
    <col min="5114" max="5115" width="8.75" style="11" customWidth="1"/>
    <col min="5116" max="5116" width="29" style="11" customWidth="1"/>
    <col min="5117" max="5117" width="17.75" style="11" customWidth="1"/>
    <col min="5118" max="5118" width="15.875" style="11" customWidth="1"/>
    <col min="5119" max="5124" width="17.75" style="11" customWidth="1"/>
    <col min="5125" max="5125" width="19.5" style="11" customWidth="1"/>
    <col min="5126" max="5126" width="24" style="11" customWidth="1"/>
    <col min="5127" max="5127" width="18.375" style="11" bestFit="1" customWidth="1"/>
    <col min="5128" max="5128" width="17.375" style="11" customWidth="1"/>
    <col min="5129" max="5129" width="13.25" style="11" customWidth="1"/>
    <col min="5130" max="5369" width="9" style="11"/>
    <col min="5370" max="5371" width="8.75" style="11" customWidth="1"/>
    <col min="5372" max="5372" width="29" style="11" customWidth="1"/>
    <col min="5373" max="5373" width="17.75" style="11" customWidth="1"/>
    <col min="5374" max="5374" width="15.875" style="11" customWidth="1"/>
    <col min="5375" max="5380" width="17.75" style="11" customWidth="1"/>
    <col min="5381" max="5381" width="19.5" style="11" customWidth="1"/>
    <col min="5382" max="5382" width="24" style="11" customWidth="1"/>
    <col min="5383" max="5383" width="18.375" style="11" bestFit="1" customWidth="1"/>
    <col min="5384" max="5384" width="17.375" style="11" customWidth="1"/>
    <col min="5385" max="5385" width="13.25" style="11" customWidth="1"/>
    <col min="5386" max="5625" width="9" style="11"/>
    <col min="5626" max="5627" width="8.75" style="11" customWidth="1"/>
    <col min="5628" max="5628" width="29" style="11" customWidth="1"/>
    <col min="5629" max="5629" width="17.75" style="11" customWidth="1"/>
    <col min="5630" max="5630" width="15.875" style="11" customWidth="1"/>
    <col min="5631" max="5636" width="17.75" style="11" customWidth="1"/>
    <col min="5637" max="5637" width="19.5" style="11" customWidth="1"/>
    <col min="5638" max="5638" width="24" style="11" customWidth="1"/>
    <col min="5639" max="5639" width="18.375" style="11" bestFit="1" customWidth="1"/>
    <col min="5640" max="5640" width="17.375" style="11" customWidth="1"/>
    <col min="5641" max="5641" width="13.25" style="11" customWidth="1"/>
    <col min="5642" max="5881" width="9" style="11"/>
    <col min="5882" max="5883" width="8.75" style="11" customWidth="1"/>
    <col min="5884" max="5884" width="29" style="11" customWidth="1"/>
    <col min="5885" max="5885" width="17.75" style="11" customWidth="1"/>
    <col min="5886" max="5886" width="15.875" style="11" customWidth="1"/>
    <col min="5887" max="5892" width="17.75" style="11" customWidth="1"/>
    <col min="5893" max="5893" width="19.5" style="11" customWidth="1"/>
    <col min="5894" max="5894" width="24" style="11" customWidth="1"/>
    <col min="5895" max="5895" width="18.375" style="11" bestFit="1" customWidth="1"/>
    <col min="5896" max="5896" width="17.375" style="11" customWidth="1"/>
    <col min="5897" max="5897" width="13.25" style="11" customWidth="1"/>
    <col min="5898" max="6137" width="9" style="11"/>
    <col min="6138" max="6139" width="8.75" style="11" customWidth="1"/>
    <col min="6140" max="6140" width="29" style="11" customWidth="1"/>
    <col min="6141" max="6141" width="17.75" style="11" customWidth="1"/>
    <col min="6142" max="6142" width="15.875" style="11" customWidth="1"/>
    <col min="6143" max="6148" width="17.75" style="11" customWidth="1"/>
    <col min="6149" max="6149" width="19.5" style="11" customWidth="1"/>
    <col min="6150" max="6150" width="24" style="11" customWidth="1"/>
    <col min="6151" max="6151" width="18.375" style="11" bestFit="1" customWidth="1"/>
    <col min="6152" max="6152" width="17.375" style="11" customWidth="1"/>
    <col min="6153" max="6153" width="13.25" style="11" customWidth="1"/>
    <col min="6154" max="6393" width="9" style="11"/>
    <col min="6394" max="6395" width="8.75" style="11" customWidth="1"/>
    <col min="6396" max="6396" width="29" style="11" customWidth="1"/>
    <col min="6397" max="6397" width="17.75" style="11" customWidth="1"/>
    <col min="6398" max="6398" width="15.875" style="11" customWidth="1"/>
    <col min="6399" max="6404" width="17.75" style="11" customWidth="1"/>
    <col min="6405" max="6405" width="19.5" style="11" customWidth="1"/>
    <col min="6406" max="6406" width="24" style="11" customWidth="1"/>
    <col min="6407" max="6407" width="18.375" style="11" bestFit="1" customWidth="1"/>
    <col min="6408" max="6408" width="17.375" style="11" customWidth="1"/>
    <col min="6409" max="6409" width="13.25" style="11" customWidth="1"/>
    <col min="6410" max="6649" width="9" style="11"/>
    <col min="6650" max="6651" width="8.75" style="11" customWidth="1"/>
    <col min="6652" max="6652" width="29" style="11" customWidth="1"/>
    <col min="6653" max="6653" width="17.75" style="11" customWidth="1"/>
    <col min="6654" max="6654" width="15.875" style="11" customWidth="1"/>
    <col min="6655" max="6660" width="17.75" style="11" customWidth="1"/>
    <col min="6661" max="6661" width="19.5" style="11" customWidth="1"/>
    <col min="6662" max="6662" width="24" style="11" customWidth="1"/>
    <col min="6663" max="6663" width="18.375" style="11" bestFit="1" customWidth="1"/>
    <col min="6664" max="6664" width="17.375" style="11" customWidth="1"/>
    <col min="6665" max="6665" width="13.25" style="11" customWidth="1"/>
    <col min="6666" max="6905" width="9" style="11"/>
    <col min="6906" max="6907" width="8.75" style="11" customWidth="1"/>
    <col min="6908" max="6908" width="29" style="11" customWidth="1"/>
    <col min="6909" max="6909" width="17.75" style="11" customWidth="1"/>
    <col min="6910" max="6910" width="15.875" style="11" customWidth="1"/>
    <col min="6911" max="6916" width="17.75" style="11" customWidth="1"/>
    <col min="6917" max="6917" width="19.5" style="11" customWidth="1"/>
    <col min="6918" max="6918" width="24" style="11" customWidth="1"/>
    <col min="6919" max="6919" width="18.375" style="11" bestFit="1" customWidth="1"/>
    <col min="6920" max="6920" width="17.375" style="11" customWidth="1"/>
    <col min="6921" max="6921" width="13.25" style="11" customWidth="1"/>
    <col min="6922" max="7161" width="9" style="11"/>
    <col min="7162" max="7163" width="8.75" style="11" customWidth="1"/>
    <col min="7164" max="7164" width="29" style="11" customWidth="1"/>
    <col min="7165" max="7165" width="17.75" style="11" customWidth="1"/>
    <col min="7166" max="7166" width="15.875" style="11" customWidth="1"/>
    <col min="7167" max="7172" width="17.75" style="11" customWidth="1"/>
    <col min="7173" max="7173" width="19.5" style="11" customWidth="1"/>
    <col min="7174" max="7174" width="24" style="11" customWidth="1"/>
    <col min="7175" max="7175" width="18.375" style="11" bestFit="1" customWidth="1"/>
    <col min="7176" max="7176" width="17.375" style="11" customWidth="1"/>
    <col min="7177" max="7177" width="13.25" style="11" customWidth="1"/>
    <col min="7178" max="7417" width="9" style="11"/>
    <col min="7418" max="7419" width="8.75" style="11" customWidth="1"/>
    <col min="7420" max="7420" width="29" style="11" customWidth="1"/>
    <col min="7421" max="7421" width="17.75" style="11" customWidth="1"/>
    <col min="7422" max="7422" width="15.875" style="11" customWidth="1"/>
    <col min="7423" max="7428" width="17.75" style="11" customWidth="1"/>
    <col min="7429" max="7429" width="19.5" style="11" customWidth="1"/>
    <col min="7430" max="7430" width="24" style="11" customWidth="1"/>
    <col min="7431" max="7431" width="18.375" style="11" bestFit="1" customWidth="1"/>
    <col min="7432" max="7432" width="17.375" style="11" customWidth="1"/>
    <col min="7433" max="7433" width="13.25" style="11" customWidth="1"/>
    <col min="7434" max="7673" width="9" style="11"/>
    <col min="7674" max="7675" width="8.75" style="11" customWidth="1"/>
    <col min="7676" max="7676" width="29" style="11" customWidth="1"/>
    <col min="7677" max="7677" width="17.75" style="11" customWidth="1"/>
    <col min="7678" max="7678" width="15.875" style="11" customWidth="1"/>
    <col min="7679" max="7684" width="17.75" style="11" customWidth="1"/>
    <col min="7685" max="7685" width="19.5" style="11" customWidth="1"/>
    <col min="7686" max="7686" width="24" style="11" customWidth="1"/>
    <col min="7687" max="7687" width="18.375" style="11" bestFit="1" customWidth="1"/>
    <col min="7688" max="7688" width="17.375" style="11" customWidth="1"/>
    <col min="7689" max="7689" width="13.25" style="11" customWidth="1"/>
    <col min="7690" max="7929" width="9" style="11"/>
    <col min="7930" max="7931" width="8.75" style="11" customWidth="1"/>
    <col min="7932" max="7932" width="29" style="11" customWidth="1"/>
    <col min="7933" max="7933" width="17.75" style="11" customWidth="1"/>
    <col min="7934" max="7934" width="15.875" style="11" customWidth="1"/>
    <col min="7935" max="7940" width="17.75" style="11" customWidth="1"/>
    <col min="7941" max="7941" width="19.5" style="11" customWidth="1"/>
    <col min="7942" max="7942" width="24" style="11" customWidth="1"/>
    <col min="7943" max="7943" width="18.375" style="11" bestFit="1" customWidth="1"/>
    <col min="7944" max="7944" width="17.375" style="11" customWidth="1"/>
    <col min="7945" max="7945" width="13.25" style="11" customWidth="1"/>
    <col min="7946" max="8185" width="9" style="11"/>
    <col min="8186" max="8187" width="8.75" style="11" customWidth="1"/>
    <col min="8188" max="8188" width="29" style="11" customWidth="1"/>
    <col min="8189" max="8189" width="17.75" style="11" customWidth="1"/>
    <col min="8190" max="8190" width="15.875" style="11" customWidth="1"/>
    <col min="8191" max="8196" width="17.75" style="11" customWidth="1"/>
    <col min="8197" max="8197" width="19.5" style="11" customWidth="1"/>
    <col min="8198" max="8198" width="24" style="11" customWidth="1"/>
    <col min="8199" max="8199" width="18.375" style="11" bestFit="1" customWidth="1"/>
    <col min="8200" max="8200" width="17.375" style="11" customWidth="1"/>
    <col min="8201" max="8201" width="13.25" style="11" customWidth="1"/>
    <col min="8202" max="8441" width="9" style="11"/>
    <col min="8442" max="8443" width="8.75" style="11" customWidth="1"/>
    <col min="8444" max="8444" width="29" style="11" customWidth="1"/>
    <col min="8445" max="8445" width="17.75" style="11" customWidth="1"/>
    <col min="8446" max="8446" width="15.875" style="11" customWidth="1"/>
    <col min="8447" max="8452" width="17.75" style="11" customWidth="1"/>
    <col min="8453" max="8453" width="19.5" style="11" customWidth="1"/>
    <col min="8454" max="8454" width="24" style="11" customWidth="1"/>
    <col min="8455" max="8455" width="18.375" style="11" bestFit="1" customWidth="1"/>
    <col min="8456" max="8456" width="17.375" style="11" customWidth="1"/>
    <col min="8457" max="8457" width="13.25" style="11" customWidth="1"/>
    <col min="8458" max="8697" width="9" style="11"/>
    <col min="8698" max="8699" width="8.75" style="11" customWidth="1"/>
    <col min="8700" max="8700" width="29" style="11" customWidth="1"/>
    <col min="8701" max="8701" width="17.75" style="11" customWidth="1"/>
    <col min="8702" max="8702" width="15.875" style="11" customWidth="1"/>
    <col min="8703" max="8708" width="17.75" style="11" customWidth="1"/>
    <col min="8709" max="8709" width="19.5" style="11" customWidth="1"/>
    <col min="8710" max="8710" width="24" style="11" customWidth="1"/>
    <col min="8711" max="8711" width="18.375" style="11" bestFit="1" customWidth="1"/>
    <col min="8712" max="8712" width="17.375" style="11" customWidth="1"/>
    <col min="8713" max="8713" width="13.25" style="11" customWidth="1"/>
    <col min="8714" max="8953" width="9" style="11"/>
    <col min="8954" max="8955" width="8.75" style="11" customWidth="1"/>
    <col min="8956" max="8956" width="29" style="11" customWidth="1"/>
    <col min="8957" max="8957" width="17.75" style="11" customWidth="1"/>
    <col min="8958" max="8958" width="15.875" style="11" customWidth="1"/>
    <col min="8959" max="8964" width="17.75" style="11" customWidth="1"/>
    <col min="8965" max="8965" width="19.5" style="11" customWidth="1"/>
    <col min="8966" max="8966" width="24" style="11" customWidth="1"/>
    <col min="8967" max="8967" width="18.375" style="11" bestFit="1" customWidth="1"/>
    <col min="8968" max="8968" width="17.375" style="11" customWidth="1"/>
    <col min="8969" max="8969" width="13.25" style="11" customWidth="1"/>
    <col min="8970" max="9209" width="9" style="11"/>
    <col min="9210" max="9211" width="8.75" style="11" customWidth="1"/>
    <col min="9212" max="9212" width="29" style="11" customWidth="1"/>
    <col min="9213" max="9213" width="17.75" style="11" customWidth="1"/>
    <col min="9214" max="9214" width="15.875" style="11" customWidth="1"/>
    <col min="9215" max="9220" width="17.75" style="11" customWidth="1"/>
    <col min="9221" max="9221" width="19.5" style="11" customWidth="1"/>
    <col min="9222" max="9222" width="24" style="11" customWidth="1"/>
    <col min="9223" max="9223" width="18.375" style="11" bestFit="1" customWidth="1"/>
    <col min="9224" max="9224" width="17.375" style="11" customWidth="1"/>
    <col min="9225" max="9225" width="13.25" style="11" customWidth="1"/>
    <col min="9226" max="9465" width="9" style="11"/>
    <col min="9466" max="9467" width="8.75" style="11" customWidth="1"/>
    <col min="9468" max="9468" width="29" style="11" customWidth="1"/>
    <col min="9469" max="9469" width="17.75" style="11" customWidth="1"/>
    <col min="9470" max="9470" width="15.875" style="11" customWidth="1"/>
    <col min="9471" max="9476" width="17.75" style="11" customWidth="1"/>
    <col min="9477" max="9477" width="19.5" style="11" customWidth="1"/>
    <col min="9478" max="9478" width="24" style="11" customWidth="1"/>
    <col min="9479" max="9479" width="18.375" style="11" bestFit="1" customWidth="1"/>
    <col min="9480" max="9480" width="17.375" style="11" customWidth="1"/>
    <col min="9481" max="9481" width="13.25" style="11" customWidth="1"/>
    <col min="9482" max="9721" width="9" style="11"/>
    <col min="9722" max="9723" width="8.75" style="11" customWidth="1"/>
    <col min="9724" max="9724" width="29" style="11" customWidth="1"/>
    <col min="9725" max="9725" width="17.75" style="11" customWidth="1"/>
    <col min="9726" max="9726" width="15.875" style="11" customWidth="1"/>
    <col min="9727" max="9732" width="17.75" style="11" customWidth="1"/>
    <col min="9733" max="9733" width="19.5" style="11" customWidth="1"/>
    <col min="9734" max="9734" width="24" style="11" customWidth="1"/>
    <col min="9735" max="9735" width="18.375" style="11" bestFit="1" customWidth="1"/>
    <col min="9736" max="9736" width="17.375" style="11" customWidth="1"/>
    <col min="9737" max="9737" width="13.25" style="11" customWidth="1"/>
    <col min="9738" max="9977" width="9" style="11"/>
    <col min="9978" max="9979" width="8.75" style="11" customWidth="1"/>
    <col min="9980" max="9980" width="29" style="11" customWidth="1"/>
    <col min="9981" max="9981" width="17.75" style="11" customWidth="1"/>
    <col min="9982" max="9982" width="15.875" style="11" customWidth="1"/>
    <col min="9983" max="9988" width="17.75" style="11" customWidth="1"/>
    <col min="9989" max="9989" width="19.5" style="11" customWidth="1"/>
    <col min="9990" max="9990" width="24" style="11" customWidth="1"/>
    <col min="9991" max="9991" width="18.375" style="11" bestFit="1" customWidth="1"/>
    <col min="9992" max="9992" width="17.375" style="11" customWidth="1"/>
    <col min="9993" max="9993" width="13.25" style="11" customWidth="1"/>
    <col min="9994" max="10233" width="9" style="11"/>
    <col min="10234" max="10235" width="8.75" style="11" customWidth="1"/>
    <col min="10236" max="10236" width="29" style="11" customWidth="1"/>
    <col min="10237" max="10237" width="17.75" style="11" customWidth="1"/>
    <col min="10238" max="10238" width="15.875" style="11" customWidth="1"/>
    <col min="10239" max="10244" width="17.75" style="11" customWidth="1"/>
    <col min="10245" max="10245" width="19.5" style="11" customWidth="1"/>
    <col min="10246" max="10246" width="24" style="11" customWidth="1"/>
    <col min="10247" max="10247" width="18.375" style="11" bestFit="1" customWidth="1"/>
    <col min="10248" max="10248" width="17.375" style="11" customWidth="1"/>
    <col min="10249" max="10249" width="13.25" style="11" customWidth="1"/>
    <col min="10250" max="10489" width="9" style="11"/>
    <col min="10490" max="10491" width="8.75" style="11" customWidth="1"/>
    <col min="10492" max="10492" width="29" style="11" customWidth="1"/>
    <col min="10493" max="10493" width="17.75" style="11" customWidth="1"/>
    <col min="10494" max="10494" width="15.875" style="11" customWidth="1"/>
    <col min="10495" max="10500" width="17.75" style="11" customWidth="1"/>
    <col min="10501" max="10501" width="19.5" style="11" customWidth="1"/>
    <col min="10502" max="10502" width="24" style="11" customWidth="1"/>
    <col min="10503" max="10503" width="18.375" style="11" bestFit="1" customWidth="1"/>
    <col min="10504" max="10504" width="17.375" style="11" customWidth="1"/>
    <col min="10505" max="10505" width="13.25" style="11" customWidth="1"/>
    <col min="10506" max="10745" width="9" style="11"/>
    <col min="10746" max="10747" width="8.75" style="11" customWidth="1"/>
    <col min="10748" max="10748" width="29" style="11" customWidth="1"/>
    <col min="10749" max="10749" width="17.75" style="11" customWidth="1"/>
    <col min="10750" max="10750" width="15.875" style="11" customWidth="1"/>
    <col min="10751" max="10756" width="17.75" style="11" customWidth="1"/>
    <col min="10757" max="10757" width="19.5" style="11" customWidth="1"/>
    <col min="10758" max="10758" width="24" style="11" customWidth="1"/>
    <col min="10759" max="10759" width="18.375" style="11" bestFit="1" customWidth="1"/>
    <col min="10760" max="10760" width="17.375" style="11" customWidth="1"/>
    <col min="10761" max="10761" width="13.25" style="11" customWidth="1"/>
    <col min="10762" max="11001" width="9" style="11"/>
    <col min="11002" max="11003" width="8.75" style="11" customWidth="1"/>
    <col min="11004" max="11004" width="29" style="11" customWidth="1"/>
    <col min="11005" max="11005" width="17.75" style="11" customWidth="1"/>
    <col min="11006" max="11006" width="15.875" style="11" customWidth="1"/>
    <col min="11007" max="11012" width="17.75" style="11" customWidth="1"/>
    <col min="11013" max="11013" width="19.5" style="11" customWidth="1"/>
    <col min="11014" max="11014" width="24" style="11" customWidth="1"/>
    <col min="11015" max="11015" width="18.375" style="11" bestFit="1" customWidth="1"/>
    <col min="11016" max="11016" width="17.375" style="11" customWidth="1"/>
    <col min="11017" max="11017" width="13.25" style="11" customWidth="1"/>
    <col min="11018" max="11257" width="9" style="11"/>
    <col min="11258" max="11259" width="8.75" style="11" customWidth="1"/>
    <col min="11260" max="11260" width="29" style="11" customWidth="1"/>
    <col min="11261" max="11261" width="17.75" style="11" customWidth="1"/>
    <col min="11262" max="11262" width="15.875" style="11" customWidth="1"/>
    <col min="11263" max="11268" width="17.75" style="11" customWidth="1"/>
    <col min="11269" max="11269" width="19.5" style="11" customWidth="1"/>
    <col min="11270" max="11270" width="24" style="11" customWidth="1"/>
    <col min="11271" max="11271" width="18.375" style="11" bestFit="1" customWidth="1"/>
    <col min="11272" max="11272" width="17.375" style="11" customWidth="1"/>
    <col min="11273" max="11273" width="13.25" style="11" customWidth="1"/>
    <col min="11274" max="11513" width="9" style="11"/>
    <col min="11514" max="11515" width="8.75" style="11" customWidth="1"/>
    <col min="11516" max="11516" width="29" style="11" customWidth="1"/>
    <col min="11517" max="11517" width="17.75" style="11" customWidth="1"/>
    <col min="11518" max="11518" width="15.875" style="11" customWidth="1"/>
    <col min="11519" max="11524" width="17.75" style="11" customWidth="1"/>
    <col min="11525" max="11525" width="19.5" style="11" customWidth="1"/>
    <col min="11526" max="11526" width="24" style="11" customWidth="1"/>
    <col min="11527" max="11527" width="18.375" style="11" bestFit="1" customWidth="1"/>
    <col min="11528" max="11528" width="17.375" style="11" customWidth="1"/>
    <col min="11529" max="11529" width="13.25" style="11" customWidth="1"/>
    <col min="11530" max="11769" width="9" style="11"/>
    <col min="11770" max="11771" width="8.75" style="11" customWidth="1"/>
    <col min="11772" max="11772" width="29" style="11" customWidth="1"/>
    <col min="11773" max="11773" width="17.75" style="11" customWidth="1"/>
    <col min="11774" max="11774" width="15.875" style="11" customWidth="1"/>
    <col min="11775" max="11780" width="17.75" style="11" customWidth="1"/>
    <col min="11781" max="11781" width="19.5" style="11" customWidth="1"/>
    <col min="11782" max="11782" width="24" style="11" customWidth="1"/>
    <col min="11783" max="11783" width="18.375" style="11" bestFit="1" customWidth="1"/>
    <col min="11784" max="11784" width="17.375" style="11" customWidth="1"/>
    <col min="11785" max="11785" width="13.25" style="11" customWidth="1"/>
    <col min="11786" max="12025" width="9" style="11"/>
    <col min="12026" max="12027" width="8.75" style="11" customWidth="1"/>
    <col min="12028" max="12028" width="29" style="11" customWidth="1"/>
    <col min="12029" max="12029" width="17.75" style="11" customWidth="1"/>
    <col min="12030" max="12030" width="15.875" style="11" customWidth="1"/>
    <col min="12031" max="12036" width="17.75" style="11" customWidth="1"/>
    <col min="12037" max="12037" width="19.5" style="11" customWidth="1"/>
    <col min="12038" max="12038" width="24" style="11" customWidth="1"/>
    <col min="12039" max="12039" width="18.375" style="11" bestFit="1" customWidth="1"/>
    <col min="12040" max="12040" width="17.375" style="11" customWidth="1"/>
    <col min="12041" max="12041" width="13.25" style="11" customWidth="1"/>
    <col min="12042" max="12281" width="9" style="11"/>
    <col min="12282" max="12283" width="8.75" style="11" customWidth="1"/>
    <col min="12284" max="12284" width="29" style="11" customWidth="1"/>
    <col min="12285" max="12285" width="17.75" style="11" customWidth="1"/>
    <col min="12286" max="12286" width="15.875" style="11" customWidth="1"/>
    <col min="12287" max="12292" width="17.75" style="11" customWidth="1"/>
    <col min="12293" max="12293" width="19.5" style="11" customWidth="1"/>
    <col min="12294" max="12294" width="24" style="11" customWidth="1"/>
    <col min="12295" max="12295" width="18.375" style="11" bestFit="1" customWidth="1"/>
    <col min="12296" max="12296" width="17.375" style="11" customWidth="1"/>
    <col min="12297" max="12297" width="13.25" style="11" customWidth="1"/>
    <col min="12298" max="12537" width="9" style="11"/>
    <col min="12538" max="12539" width="8.75" style="11" customWidth="1"/>
    <col min="12540" max="12540" width="29" style="11" customWidth="1"/>
    <col min="12541" max="12541" width="17.75" style="11" customWidth="1"/>
    <col min="12542" max="12542" width="15.875" style="11" customWidth="1"/>
    <col min="12543" max="12548" width="17.75" style="11" customWidth="1"/>
    <col min="12549" max="12549" width="19.5" style="11" customWidth="1"/>
    <col min="12550" max="12550" width="24" style="11" customWidth="1"/>
    <col min="12551" max="12551" width="18.375" style="11" bestFit="1" customWidth="1"/>
    <col min="12552" max="12552" width="17.375" style="11" customWidth="1"/>
    <col min="12553" max="12553" width="13.25" style="11" customWidth="1"/>
    <col min="12554" max="12793" width="9" style="11"/>
    <col min="12794" max="12795" width="8.75" style="11" customWidth="1"/>
    <col min="12796" max="12796" width="29" style="11" customWidth="1"/>
    <col min="12797" max="12797" width="17.75" style="11" customWidth="1"/>
    <col min="12798" max="12798" width="15.875" style="11" customWidth="1"/>
    <col min="12799" max="12804" width="17.75" style="11" customWidth="1"/>
    <col min="12805" max="12805" width="19.5" style="11" customWidth="1"/>
    <col min="12806" max="12806" width="24" style="11" customWidth="1"/>
    <col min="12807" max="12807" width="18.375" style="11" bestFit="1" customWidth="1"/>
    <col min="12808" max="12808" width="17.375" style="11" customWidth="1"/>
    <col min="12809" max="12809" width="13.25" style="11" customWidth="1"/>
    <col min="12810" max="13049" width="9" style="11"/>
    <col min="13050" max="13051" width="8.75" style="11" customWidth="1"/>
    <col min="13052" max="13052" width="29" style="11" customWidth="1"/>
    <col min="13053" max="13053" width="17.75" style="11" customWidth="1"/>
    <col min="13054" max="13054" width="15.875" style="11" customWidth="1"/>
    <col min="13055" max="13060" width="17.75" style="11" customWidth="1"/>
    <col min="13061" max="13061" width="19.5" style="11" customWidth="1"/>
    <col min="13062" max="13062" width="24" style="11" customWidth="1"/>
    <col min="13063" max="13063" width="18.375" style="11" bestFit="1" customWidth="1"/>
    <col min="13064" max="13064" width="17.375" style="11" customWidth="1"/>
    <col min="13065" max="13065" width="13.25" style="11" customWidth="1"/>
    <col min="13066" max="13305" width="9" style="11"/>
    <col min="13306" max="13307" width="8.75" style="11" customWidth="1"/>
    <col min="13308" max="13308" width="29" style="11" customWidth="1"/>
    <col min="13309" max="13309" width="17.75" style="11" customWidth="1"/>
    <col min="13310" max="13310" width="15.875" style="11" customWidth="1"/>
    <col min="13311" max="13316" width="17.75" style="11" customWidth="1"/>
    <col min="13317" max="13317" width="19.5" style="11" customWidth="1"/>
    <col min="13318" max="13318" width="24" style="11" customWidth="1"/>
    <col min="13319" max="13319" width="18.375" style="11" bestFit="1" customWidth="1"/>
    <col min="13320" max="13320" width="17.375" style="11" customWidth="1"/>
    <col min="13321" max="13321" width="13.25" style="11" customWidth="1"/>
    <col min="13322" max="13561" width="9" style="11"/>
    <col min="13562" max="13563" width="8.75" style="11" customWidth="1"/>
    <col min="13564" max="13564" width="29" style="11" customWidth="1"/>
    <col min="13565" max="13565" width="17.75" style="11" customWidth="1"/>
    <col min="13566" max="13566" width="15.875" style="11" customWidth="1"/>
    <col min="13567" max="13572" width="17.75" style="11" customWidth="1"/>
    <col min="13573" max="13573" width="19.5" style="11" customWidth="1"/>
    <col min="13574" max="13574" width="24" style="11" customWidth="1"/>
    <col min="13575" max="13575" width="18.375" style="11" bestFit="1" customWidth="1"/>
    <col min="13576" max="13576" width="17.375" style="11" customWidth="1"/>
    <col min="13577" max="13577" width="13.25" style="11" customWidth="1"/>
    <col min="13578" max="13817" width="9" style="11"/>
    <col min="13818" max="13819" width="8.75" style="11" customWidth="1"/>
    <col min="13820" max="13820" width="29" style="11" customWidth="1"/>
    <col min="13821" max="13821" width="17.75" style="11" customWidth="1"/>
    <col min="13822" max="13822" width="15.875" style="11" customWidth="1"/>
    <col min="13823" max="13828" width="17.75" style="11" customWidth="1"/>
    <col min="13829" max="13829" width="19.5" style="11" customWidth="1"/>
    <col min="13830" max="13830" width="24" style="11" customWidth="1"/>
    <col min="13831" max="13831" width="18.375" style="11" bestFit="1" customWidth="1"/>
    <col min="13832" max="13832" width="17.375" style="11" customWidth="1"/>
    <col min="13833" max="13833" width="13.25" style="11" customWidth="1"/>
    <col min="13834" max="14073" width="9" style="11"/>
    <col min="14074" max="14075" width="8.75" style="11" customWidth="1"/>
    <col min="14076" max="14076" width="29" style="11" customWidth="1"/>
    <col min="14077" max="14077" width="17.75" style="11" customWidth="1"/>
    <col min="14078" max="14078" width="15.875" style="11" customWidth="1"/>
    <col min="14079" max="14084" width="17.75" style="11" customWidth="1"/>
    <col min="14085" max="14085" width="19.5" style="11" customWidth="1"/>
    <col min="14086" max="14086" width="24" style="11" customWidth="1"/>
    <col min="14087" max="14087" width="18.375" style="11" bestFit="1" customWidth="1"/>
    <col min="14088" max="14088" width="17.375" style="11" customWidth="1"/>
    <col min="14089" max="14089" width="13.25" style="11" customWidth="1"/>
    <col min="14090" max="14329" width="9" style="11"/>
    <col min="14330" max="14331" width="8.75" style="11" customWidth="1"/>
    <col min="14332" max="14332" width="29" style="11" customWidth="1"/>
    <col min="14333" max="14333" width="17.75" style="11" customWidth="1"/>
    <col min="14334" max="14334" width="15.875" style="11" customWidth="1"/>
    <col min="14335" max="14340" width="17.75" style="11" customWidth="1"/>
    <col min="14341" max="14341" width="19.5" style="11" customWidth="1"/>
    <col min="14342" max="14342" width="24" style="11" customWidth="1"/>
    <col min="14343" max="14343" width="18.375" style="11" bestFit="1" customWidth="1"/>
    <col min="14344" max="14344" width="17.375" style="11" customWidth="1"/>
    <col min="14345" max="14345" width="13.25" style="11" customWidth="1"/>
    <col min="14346" max="14585" width="9" style="11"/>
    <col min="14586" max="14587" width="8.75" style="11" customWidth="1"/>
    <col min="14588" max="14588" width="29" style="11" customWidth="1"/>
    <col min="14589" max="14589" width="17.75" style="11" customWidth="1"/>
    <col min="14590" max="14590" width="15.875" style="11" customWidth="1"/>
    <col min="14591" max="14596" width="17.75" style="11" customWidth="1"/>
    <col min="14597" max="14597" width="19.5" style="11" customWidth="1"/>
    <col min="14598" max="14598" width="24" style="11" customWidth="1"/>
    <col min="14599" max="14599" width="18.375" style="11" bestFit="1" customWidth="1"/>
    <col min="14600" max="14600" width="17.375" style="11" customWidth="1"/>
    <col min="14601" max="14601" width="13.25" style="11" customWidth="1"/>
    <col min="14602" max="14841" width="9" style="11"/>
    <col min="14842" max="14843" width="8.75" style="11" customWidth="1"/>
    <col min="14844" max="14844" width="29" style="11" customWidth="1"/>
    <col min="14845" max="14845" width="17.75" style="11" customWidth="1"/>
    <col min="14846" max="14846" width="15.875" style="11" customWidth="1"/>
    <col min="14847" max="14852" width="17.75" style="11" customWidth="1"/>
    <col min="14853" max="14853" width="19.5" style="11" customWidth="1"/>
    <col min="14854" max="14854" width="24" style="11" customWidth="1"/>
    <col min="14855" max="14855" width="18.375" style="11" bestFit="1" customWidth="1"/>
    <col min="14856" max="14856" width="17.375" style="11" customWidth="1"/>
    <col min="14857" max="14857" width="13.25" style="11" customWidth="1"/>
    <col min="14858" max="15097" width="9" style="11"/>
    <col min="15098" max="15099" width="8.75" style="11" customWidth="1"/>
    <col min="15100" max="15100" width="29" style="11" customWidth="1"/>
    <col min="15101" max="15101" width="17.75" style="11" customWidth="1"/>
    <col min="15102" max="15102" width="15.875" style="11" customWidth="1"/>
    <col min="15103" max="15108" width="17.75" style="11" customWidth="1"/>
    <col min="15109" max="15109" width="19.5" style="11" customWidth="1"/>
    <col min="15110" max="15110" width="24" style="11" customWidth="1"/>
    <col min="15111" max="15111" width="18.375" style="11" bestFit="1" customWidth="1"/>
    <col min="15112" max="15112" width="17.375" style="11" customWidth="1"/>
    <col min="15113" max="15113" width="13.25" style="11" customWidth="1"/>
    <col min="15114" max="15353" width="9" style="11"/>
    <col min="15354" max="15355" width="8.75" style="11" customWidth="1"/>
    <col min="15356" max="15356" width="29" style="11" customWidth="1"/>
    <col min="15357" max="15357" width="17.75" style="11" customWidth="1"/>
    <col min="15358" max="15358" width="15.875" style="11" customWidth="1"/>
    <col min="15359" max="15364" width="17.75" style="11" customWidth="1"/>
    <col min="15365" max="15365" width="19.5" style="11" customWidth="1"/>
    <col min="15366" max="15366" width="24" style="11" customWidth="1"/>
    <col min="15367" max="15367" width="18.375" style="11" bestFit="1" customWidth="1"/>
    <col min="15368" max="15368" width="17.375" style="11" customWidth="1"/>
    <col min="15369" max="15369" width="13.25" style="11" customWidth="1"/>
    <col min="15370" max="15609" width="9" style="11"/>
    <col min="15610" max="15611" width="8.75" style="11" customWidth="1"/>
    <col min="15612" max="15612" width="29" style="11" customWidth="1"/>
    <col min="15613" max="15613" width="17.75" style="11" customWidth="1"/>
    <col min="15614" max="15614" width="15.875" style="11" customWidth="1"/>
    <col min="15615" max="15620" width="17.75" style="11" customWidth="1"/>
    <col min="15621" max="15621" width="19.5" style="11" customWidth="1"/>
    <col min="15622" max="15622" width="24" style="11" customWidth="1"/>
    <col min="15623" max="15623" width="18.375" style="11" bestFit="1" customWidth="1"/>
    <col min="15624" max="15624" width="17.375" style="11" customWidth="1"/>
    <col min="15625" max="15625" width="13.25" style="11" customWidth="1"/>
    <col min="15626" max="15865" width="9" style="11"/>
    <col min="15866" max="15867" width="8.75" style="11" customWidth="1"/>
    <col min="15868" max="15868" width="29" style="11" customWidth="1"/>
    <col min="15869" max="15869" width="17.75" style="11" customWidth="1"/>
    <col min="15870" max="15870" width="15.875" style="11" customWidth="1"/>
    <col min="15871" max="15876" width="17.75" style="11" customWidth="1"/>
    <col min="15877" max="15877" width="19.5" style="11" customWidth="1"/>
    <col min="15878" max="15878" width="24" style="11" customWidth="1"/>
    <col min="15879" max="15879" width="18.375" style="11" bestFit="1" customWidth="1"/>
    <col min="15880" max="15880" width="17.375" style="11" customWidth="1"/>
    <col min="15881" max="15881" width="13.25" style="11" customWidth="1"/>
    <col min="15882" max="16121" width="9" style="11"/>
    <col min="16122" max="16123" width="8.75" style="11" customWidth="1"/>
    <col min="16124" max="16124" width="29" style="11" customWidth="1"/>
    <col min="16125" max="16125" width="17.75" style="11" customWidth="1"/>
    <col min="16126" max="16126" width="15.875" style="11" customWidth="1"/>
    <col min="16127" max="16132" width="17.75" style="11" customWidth="1"/>
    <col min="16133" max="16133" width="19.5" style="11" customWidth="1"/>
    <col min="16134" max="16134" width="24" style="11" customWidth="1"/>
    <col min="16135" max="16135" width="18.375" style="11" bestFit="1" customWidth="1"/>
    <col min="16136" max="16136" width="17.375" style="11" customWidth="1"/>
    <col min="16137" max="16137" width="13.25" style="11" customWidth="1"/>
    <col min="16138" max="16384" width="9" style="11"/>
  </cols>
  <sheetData>
    <row r="1" spans="1:9" ht="24" customHeight="1" x14ac:dyDescent="0.3">
      <c r="A1" s="53" t="s">
        <v>261</v>
      </c>
      <c r="B1" s="53"/>
      <c r="C1" s="53"/>
      <c r="D1" s="53"/>
      <c r="E1" s="53"/>
      <c r="F1" s="53"/>
    </row>
    <row r="2" spans="1:9" ht="11.25" hidden="1" customHeight="1" x14ac:dyDescent="0.3">
      <c r="D2" s="52"/>
    </row>
    <row r="3" spans="1:9" ht="21.75" customHeight="1" x14ac:dyDescent="0.3">
      <c r="A3" s="63" t="s">
        <v>260</v>
      </c>
      <c r="B3" s="63"/>
      <c r="C3" s="63"/>
      <c r="D3" s="63"/>
      <c r="E3" s="51"/>
      <c r="F3" s="50" t="s">
        <v>259</v>
      </c>
    </row>
    <row r="4" spans="1:9" s="21" customFormat="1" ht="30" customHeight="1" x14ac:dyDescent="0.3">
      <c r="A4" s="64" t="s">
        <v>258</v>
      </c>
      <c r="B4" s="64"/>
      <c r="C4" s="64"/>
      <c r="D4" s="49" t="s">
        <v>257</v>
      </c>
      <c r="E4" s="65" t="s">
        <v>256</v>
      </c>
      <c r="F4" s="66"/>
    </row>
    <row r="5" spans="1:9" s="21" customFormat="1" ht="30" customHeight="1" x14ac:dyDescent="0.3">
      <c r="A5" s="67" t="s">
        <v>255</v>
      </c>
      <c r="B5" s="67" t="s">
        <v>254</v>
      </c>
      <c r="C5" s="47" t="s">
        <v>253</v>
      </c>
      <c r="D5" s="29"/>
      <c r="E5" s="37"/>
      <c r="F5" s="48"/>
      <c r="H5" s="23"/>
      <c r="I5" s="22"/>
    </row>
    <row r="6" spans="1:9" s="21" customFormat="1" ht="30" customHeight="1" x14ac:dyDescent="0.3">
      <c r="A6" s="67"/>
      <c r="B6" s="67"/>
      <c r="C6" s="47" t="s">
        <v>252</v>
      </c>
      <c r="D6" s="29"/>
      <c r="E6" s="37"/>
      <c r="F6" s="37"/>
      <c r="H6" s="23"/>
      <c r="I6" s="22"/>
    </row>
    <row r="7" spans="1:9" s="21" customFormat="1" ht="30" customHeight="1" x14ac:dyDescent="0.3">
      <c r="A7" s="67"/>
      <c r="B7" s="62"/>
      <c r="C7" s="47" t="s">
        <v>251</v>
      </c>
      <c r="D7" s="29"/>
      <c r="E7" s="37"/>
      <c r="F7" s="27"/>
      <c r="H7" s="23"/>
      <c r="I7" s="22"/>
    </row>
    <row r="8" spans="1:9" s="21" customFormat="1" ht="30" customHeight="1" x14ac:dyDescent="0.3">
      <c r="A8" s="67"/>
      <c r="B8" s="67" t="s">
        <v>250</v>
      </c>
      <c r="C8" s="47" t="s">
        <v>249</v>
      </c>
      <c r="D8" s="29"/>
      <c r="E8" s="37"/>
      <c r="F8" s="27"/>
      <c r="H8" s="23"/>
      <c r="I8" s="22"/>
    </row>
    <row r="9" spans="1:9" s="21" customFormat="1" ht="30" customHeight="1" x14ac:dyDescent="0.3">
      <c r="A9" s="67"/>
      <c r="B9" s="62"/>
      <c r="C9" s="47" t="s">
        <v>248</v>
      </c>
      <c r="D9" s="29"/>
      <c r="E9" s="35">
        <v>0.08</v>
      </c>
      <c r="F9" s="27" t="s">
        <v>236</v>
      </c>
      <c r="H9" s="23"/>
      <c r="I9" s="22"/>
    </row>
    <row r="10" spans="1:9" s="21" customFormat="1" ht="30" customHeight="1" x14ac:dyDescent="0.3">
      <c r="A10" s="67"/>
      <c r="B10" s="62"/>
      <c r="C10" s="47" t="s">
        <v>247</v>
      </c>
      <c r="D10" s="29"/>
      <c r="E10" s="37"/>
      <c r="F10" s="27"/>
      <c r="H10" s="23"/>
      <c r="I10" s="22"/>
    </row>
    <row r="11" spans="1:9" s="21" customFormat="1" ht="30" customHeight="1" x14ac:dyDescent="0.3">
      <c r="A11" s="67"/>
      <c r="B11" s="68" t="s">
        <v>246</v>
      </c>
      <c r="C11" s="47" t="s">
        <v>245</v>
      </c>
      <c r="D11" s="29"/>
      <c r="E11" s="37"/>
      <c r="F11" s="27"/>
      <c r="G11" s="22"/>
      <c r="H11" s="23"/>
      <c r="I11" s="22"/>
    </row>
    <row r="12" spans="1:9" s="21" customFormat="1" ht="30" customHeight="1" x14ac:dyDescent="0.3">
      <c r="A12" s="67"/>
      <c r="B12" s="69"/>
      <c r="C12" s="39" t="s">
        <v>244</v>
      </c>
      <c r="D12" s="29"/>
      <c r="E12" s="35">
        <v>3.73E-2</v>
      </c>
      <c r="F12" s="38" t="s">
        <v>242</v>
      </c>
      <c r="H12" s="23"/>
      <c r="I12" s="22"/>
    </row>
    <row r="13" spans="1:9" s="21" customFormat="1" ht="30" customHeight="1" x14ac:dyDescent="0.3">
      <c r="A13" s="67"/>
      <c r="B13" s="69"/>
      <c r="C13" s="39" t="s">
        <v>243</v>
      </c>
      <c r="D13" s="29"/>
      <c r="E13" s="35">
        <v>8.6999999999999994E-3</v>
      </c>
      <c r="F13" s="38" t="s">
        <v>242</v>
      </c>
      <c r="H13" s="23"/>
      <c r="I13" s="22"/>
    </row>
    <row r="14" spans="1:9" s="21" customFormat="1" ht="30" customHeight="1" x14ac:dyDescent="0.3">
      <c r="A14" s="67"/>
      <c r="B14" s="69"/>
      <c r="C14" s="39" t="s">
        <v>241</v>
      </c>
      <c r="D14" s="29"/>
      <c r="E14" s="44">
        <v>3.3349999999999998E-2</v>
      </c>
      <c r="F14" s="27" t="s">
        <v>236</v>
      </c>
      <c r="H14" s="23"/>
      <c r="I14" s="22"/>
    </row>
    <row r="15" spans="1:9" s="21" customFormat="1" ht="30" customHeight="1" x14ac:dyDescent="0.3">
      <c r="A15" s="67"/>
      <c r="B15" s="69"/>
      <c r="C15" s="39" t="s">
        <v>240</v>
      </c>
      <c r="D15" s="29"/>
      <c r="E15" s="35">
        <v>4.4999999999999998E-2</v>
      </c>
      <c r="F15" s="27" t="s">
        <v>236</v>
      </c>
      <c r="H15" s="23"/>
      <c r="I15" s="22"/>
    </row>
    <row r="16" spans="1:9" s="21" customFormat="1" ht="30" customHeight="1" x14ac:dyDescent="0.3">
      <c r="A16" s="67"/>
      <c r="B16" s="69"/>
      <c r="C16" s="39" t="s">
        <v>239</v>
      </c>
      <c r="D16" s="29"/>
      <c r="E16" s="35">
        <v>0.10249999999999999</v>
      </c>
      <c r="F16" s="27" t="s">
        <v>238</v>
      </c>
      <c r="H16" s="23"/>
      <c r="I16" s="22"/>
    </row>
    <row r="17" spans="1:9" s="21" customFormat="1" ht="30" customHeight="1" x14ac:dyDescent="0.3">
      <c r="A17" s="67"/>
      <c r="B17" s="69"/>
      <c r="C17" s="39" t="s">
        <v>237</v>
      </c>
      <c r="D17" s="29"/>
      <c r="E17" s="35">
        <v>2.3E-2</v>
      </c>
      <c r="F17" s="27" t="s">
        <v>236</v>
      </c>
      <c r="H17" s="23"/>
      <c r="I17" s="22"/>
    </row>
    <row r="18" spans="1:9" s="21" customFormat="1" ht="30" customHeight="1" x14ac:dyDescent="0.3">
      <c r="A18" s="67"/>
      <c r="B18" s="69"/>
      <c r="C18" s="39" t="s">
        <v>235</v>
      </c>
      <c r="D18" s="29"/>
      <c r="E18" s="35">
        <v>2.93E-2</v>
      </c>
      <c r="F18" s="27" t="s">
        <v>234</v>
      </c>
      <c r="H18" s="23"/>
      <c r="I18" s="22"/>
    </row>
    <row r="19" spans="1:9" s="21" customFormat="1" ht="30" customHeight="1" x14ac:dyDescent="0.3">
      <c r="A19" s="67"/>
      <c r="B19" s="69"/>
      <c r="C19" s="46" t="s">
        <v>233</v>
      </c>
      <c r="D19" s="29"/>
      <c r="E19" s="35">
        <v>5.6000000000000001E-2</v>
      </c>
      <c r="F19" s="27" t="s">
        <v>232</v>
      </c>
      <c r="H19" s="23"/>
      <c r="I19" s="22"/>
    </row>
    <row r="20" spans="1:9" s="21" customFormat="1" ht="30" customHeight="1" x14ac:dyDescent="0.3">
      <c r="A20" s="67"/>
      <c r="B20" s="69"/>
      <c r="C20" s="45" t="s">
        <v>231</v>
      </c>
      <c r="D20" s="29"/>
      <c r="E20" s="35">
        <v>3.0000000000000001E-3</v>
      </c>
      <c r="F20" s="27" t="s">
        <v>228</v>
      </c>
      <c r="H20" s="23"/>
      <c r="I20" s="22"/>
    </row>
    <row r="21" spans="1:9" s="21" customFormat="1" ht="30" customHeight="1" x14ac:dyDescent="0.3">
      <c r="A21" s="67"/>
      <c r="B21" s="69"/>
      <c r="C21" s="54" t="s">
        <v>230</v>
      </c>
      <c r="D21" s="55"/>
      <c r="E21" s="56"/>
      <c r="F21" s="57" t="s">
        <v>228</v>
      </c>
      <c r="H21" s="23"/>
      <c r="I21" s="22"/>
    </row>
    <row r="22" spans="1:9" s="21" customFormat="1" ht="30" customHeight="1" x14ac:dyDescent="0.3">
      <c r="A22" s="67"/>
      <c r="B22" s="69"/>
      <c r="C22" s="43" t="s">
        <v>229</v>
      </c>
      <c r="D22" s="29"/>
      <c r="E22" s="35">
        <v>3.2000000000000002E-3</v>
      </c>
      <c r="F22" s="27" t="s">
        <v>228</v>
      </c>
      <c r="H22" s="23"/>
      <c r="I22" s="22"/>
    </row>
    <row r="23" spans="1:9" s="21" customFormat="1" ht="30" customHeight="1" x14ac:dyDescent="0.3">
      <c r="A23" s="67"/>
      <c r="B23" s="69"/>
      <c r="C23" s="42" t="s">
        <v>227</v>
      </c>
      <c r="D23" s="29"/>
      <c r="E23" s="41"/>
      <c r="F23" s="40"/>
      <c r="G23" s="22"/>
      <c r="H23" s="23"/>
      <c r="I23" s="22"/>
    </row>
    <row r="24" spans="1:9" s="21" customFormat="1" ht="30" customHeight="1" x14ac:dyDescent="0.3">
      <c r="A24" s="67"/>
      <c r="B24" s="70"/>
      <c r="C24" s="39" t="s">
        <v>226</v>
      </c>
      <c r="D24" s="29">
        <f>TRUNC(SUM(D11:D23),0)</f>
        <v>0</v>
      </c>
      <c r="E24" s="37"/>
      <c r="F24" s="27"/>
      <c r="H24" s="23"/>
      <c r="I24" s="22"/>
    </row>
    <row r="25" spans="1:9" s="21" customFormat="1" ht="30" customHeight="1" x14ac:dyDescent="0.3">
      <c r="A25" s="67"/>
      <c r="B25" s="71" t="s">
        <v>225</v>
      </c>
      <c r="C25" s="72"/>
      <c r="D25" s="29">
        <f>TRUNC(D7+D10+D24,0)</f>
        <v>0</v>
      </c>
      <c r="E25" s="37"/>
      <c r="F25" s="38"/>
      <c r="H25" s="23"/>
      <c r="I25" s="22"/>
    </row>
    <row r="26" spans="1:9" s="21" customFormat="1" ht="30" customHeight="1" x14ac:dyDescent="0.3">
      <c r="A26" s="62" t="s">
        <v>224</v>
      </c>
      <c r="B26" s="62"/>
      <c r="C26" s="62"/>
      <c r="D26" s="29"/>
      <c r="E26" s="35">
        <v>0.06</v>
      </c>
      <c r="F26" s="38" t="s">
        <v>223</v>
      </c>
      <c r="H26" s="23"/>
      <c r="I26" s="22"/>
    </row>
    <row r="27" spans="1:9" s="21" customFormat="1" ht="30" customHeight="1" x14ac:dyDescent="0.3">
      <c r="A27" s="62" t="s">
        <v>222</v>
      </c>
      <c r="B27" s="62"/>
      <c r="C27" s="62"/>
      <c r="D27" s="29"/>
      <c r="E27" s="35">
        <v>0.15</v>
      </c>
      <c r="F27" s="27" t="s">
        <v>221</v>
      </c>
      <c r="H27" s="23"/>
      <c r="I27" s="22"/>
    </row>
    <row r="28" spans="1:9" s="21" customFormat="1" ht="27.75" customHeight="1" x14ac:dyDescent="0.3">
      <c r="A28" s="73" t="s">
        <v>220</v>
      </c>
      <c r="B28" s="73"/>
      <c r="C28" s="73"/>
      <c r="D28" s="31"/>
      <c r="E28" s="37"/>
      <c r="F28" s="27"/>
      <c r="H28" s="23"/>
      <c r="I28" s="22"/>
    </row>
    <row r="29" spans="1:9" s="21" customFormat="1" ht="27.75" hidden="1" customHeight="1" x14ac:dyDescent="0.3">
      <c r="A29" s="73" t="s">
        <v>219</v>
      </c>
      <c r="B29" s="73"/>
      <c r="C29" s="73"/>
      <c r="D29" s="31">
        <v>0</v>
      </c>
      <c r="E29" s="37"/>
      <c r="F29" s="27"/>
      <c r="H29" s="23"/>
      <c r="I29" s="22"/>
    </row>
    <row r="30" spans="1:9" s="21" customFormat="1" ht="30" customHeight="1" x14ac:dyDescent="0.3">
      <c r="A30" s="74" t="s">
        <v>218</v>
      </c>
      <c r="B30" s="74"/>
      <c r="C30" s="74"/>
      <c r="D30" s="33"/>
      <c r="E30" s="37"/>
      <c r="F30" s="27" t="s">
        <v>217</v>
      </c>
      <c r="H30" s="23"/>
      <c r="I30" s="22"/>
    </row>
    <row r="31" spans="1:9" s="21" customFormat="1" ht="30" hidden="1" customHeight="1" x14ac:dyDescent="0.3">
      <c r="A31" s="78" t="s">
        <v>216</v>
      </c>
      <c r="B31" s="78"/>
      <c r="C31" s="78"/>
      <c r="D31" s="31">
        <v>0</v>
      </c>
      <c r="E31" s="36"/>
      <c r="F31" s="27"/>
      <c r="H31" s="23"/>
      <c r="I31" s="22"/>
    </row>
    <row r="32" spans="1:9" s="21" customFormat="1" ht="27.75" hidden="1" customHeight="1" x14ac:dyDescent="0.3">
      <c r="A32" s="78" t="s">
        <v>215</v>
      </c>
      <c r="B32" s="78"/>
      <c r="C32" s="78"/>
      <c r="D32" s="31"/>
      <c r="E32" s="36"/>
      <c r="F32" s="27"/>
      <c r="H32" s="23"/>
      <c r="I32" s="22"/>
    </row>
    <row r="33" spans="1:9" s="21" customFormat="1" ht="27.75" hidden="1" customHeight="1" x14ac:dyDescent="0.3">
      <c r="A33" s="78" t="s">
        <v>215</v>
      </c>
      <c r="B33" s="78"/>
      <c r="C33" s="78"/>
      <c r="D33" s="31"/>
      <c r="E33" s="36"/>
      <c r="F33" s="27"/>
      <c r="H33" s="23"/>
      <c r="I33" s="22"/>
    </row>
    <row r="34" spans="1:9" s="21" customFormat="1" ht="30" customHeight="1" x14ac:dyDescent="0.3">
      <c r="A34" s="62" t="s">
        <v>214</v>
      </c>
      <c r="B34" s="62"/>
      <c r="C34" s="62"/>
      <c r="D34" s="29"/>
      <c r="E34" s="35">
        <v>0.1</v>
      </c>
      <c r="F34" s="34" t="s">
        <v>213</v>
      </c>
      <c r="H34" s="23"/>
      <c r="I34" s="22"/>
    </row>
    <row r="35" spans="1:9" s="21" customFormat="1" ht="30" customHeight="1" x14ac:dyDescent="0.3">
      <c r="A35" s="74" t="s">
        <v>212</v>
      </c>
      <c r="B35" s="74"/>
      <c r="C35" s="74"/>
      <c r="D35" s="33"/>
      <c r="E35" s="30" t="s">
        <v>211</v>
      </c>
      <c r="F35" s="27" t="s">
        <v>210</v>
      </c>
      <c r="H35" s="23"/>
      <c r="I35" s="22"/>
    </row>
    <row r="36" spans="1:9" s="21" customFormat="1" ht="27.75" hidden="1" customHeight="1" x14ac:dyDescent="0.3">
      <c r="A36" s="78" t="s">
        <v>209</v>
      </c>
      <c r="B36" s="78"/>
      <c r="C36" s="78"/>
      <c r="D36" s="29"/>
      <c r="E36" s="30"/>
      <c r="F36" s="32" t="s">
        <v>206</v>
      </c>
      <c r="H36" s="23"/>
      <c r="I36" s="22"/>
    </row>
    <row r="37" spans="1:9" s="21" customFormat="1" ht="27.75" hidden="1" customHeight="1" x14ac:dyDescent="0.3">
      <c r="A37" s="73" t="s">
        <v>208</v>
      </c>
      <c r="B37" s="73"/>
      <c r="C37" s="73"/>
      <c r="D37" s="31"/>
      <c r="E37" s="30"/>
      <c r="F37" s="32" t="s">
        <v>205</v>
      </c>
      <c r="H37" s="23"/>
      <c r="I37" s="22"/>
    </row>
    <row r="38" spans="1:9" s="21" customFormat="1" ht="27.75" hidden="1" customHeight="1" x14ac:dyDescent="0.3">
      <c r="A38" s="75" t="s">
        <v>207</v>
      </c>
      <c r="B38" s="76"/>
      <c r="C38" s="77"/>
      <c r="D38" s="31"/>
      <c r="E38" s="30"/>
      <c r="F38" s="32" t="s">
        <v>206</v>
      </c>
      <c r="H38" s="23"/>
      <c r="I38" s="22"/>
    </row>
    <row r="39" spans="1:9" s="21" customFormat="1" ht="30" hidden="1" customHeight="1" x14ac:dyDescent="0.3">
      <c r="A39" s="75" t="s">
        <v>204</v>
      </c>
      <c r="B39" s="76"/>
      <c r="C39" s="77"/>
      <c r="D39" s="31">
        <f>[1]직접공사비!I6</f>
        <v>0</v>
      </c>
      <c r="E39" s="30"/>
      <c r="F39" s="27" t="s">
        <v>203</v>
      </c>
      <c r="H39" s="23"/>
      <c r="I39" s="22"/>
    </row>
    <row r="40" spans="1:9" s="21" customFormat="1" ht="27.75" hidden="1" customHeight="1" x14ac:dyDescent="0.3">
      <c r="A40" s="78" t="s">
        <v>202</v>
      </c>
      <c r="B40" s="78"/>
      <c r="C40" s="78"/>
      <c r="D40" s="29">
        <v>0</v>
      </c>
      <c r="E40" s="28"/>
      <c r="F40" s="27" t="s">
        <v>201</v>
      </c>
      <c r="H40" s="23"/>
      <c r="I40" s="22"/>
    </row>
    <row r="41" spans="1:9" s="21" customFormat="1" ht="30" customHeight="1" x14ac:dyDescent="0.3">
      <c r="A41" s="79" t="s">
        <v>200</v>
      </c>
      <c r="B41" s="79"/>
      <c r="C41" s="79"/>
      <c r="D41" s="26"/>
      <c r="E41" s="25" t="s">
        <v>199</v>
      </c>
      <c r="F41" s="24"/>
      <c r="G41" s="22"/>
      <c r="H41" s="23"/>
      <c r="I41" s="22"/>
    </row>
    <row r="42" spans="1:9" s="13" customFormat="1" ht="22.5" customHeight="1" x14ac:dyDescent="0.3">
      <c r="A42" s="19"/>
      <c r="B42" s="19"/>
      <c r="C42" s="19"/>
      <c r="D42" s="20"/>
      <c r="E42" s="19"/>
      <c r="F42" s="19"/>
    </row>
    <row r="43" spans="1:9" s="13" customFormat="1" ht="22.5" customHeight="1" x14ac:dyDescent="0.3">
      <c r="A43" s="17"/>
      <c r="B43" s="17"/>
      <c r="C43" s="17"/>
      <c r="D43" s="18"/>
      <c r="E43" s="17"/>
      <c r="F43" s="17"/>
    </row>
    <row r="44" spans="1:9" s="13" customFormat="1" ht="22.5" customHeight="1" x14ac:dyDescent="0.3">
      <c r="D44" s="16"/>
      <c r="E44" s="14"/>
      <c r="F44" s="14"/>
    </row>
    <row r="45" spans="1:9" s="13" customFormat="1" ht="22.5" customHeight="1" x14ac:dyDescent="0.3">
      <c r="D45" s="15"/>
      <c r="E45" s="14"/>
      <c r="F45" s="14"/>
    </row>
  </sheetData>
  <mergeCells count="24">
    <mergeCell ref="A40:C40"/>
    <mergeCell ref="A41:C41"/>
    <mergeCell ref="A32:C32"/>
    <mergeCell ref="A33:C33"/>
    <mergeCell ref="A34:C34"/>
    <mergeCell ref="A35:C35"/>
    <mergeCell ref="A36:C36"/>
    <mergeCell ref="A37:C37"/>
    <mergeCell ref="A39:C39"/>
    <mergeCell ref="A27:C27"/>
    <mergeCell ref="A28:C28"/>
    <mergeCell ref="A29:C29"/>
    <mergeCell ref="A30:C30"/>
    <mergeCell ref="A38:C38"/>
    <mergeCell ref="A31:C31"/>
    <mergeCell ref="A26:C26"/>
    <mergeCell ref="A3:D3"/>
    <mergeCell ref="A4:C4"/>
    <mergeCell ref="E4:F4"/>
    <mergeCell ref="A5:A25"/>
    <mergeCell ref="B5:B7"/>
    <mergeCell ref="B8:B10"/>
    <mergeCell ref="B11:B24"/>
    <mergeCell ref="B25:C25"/>
  </mergeCells>
  <phoneticPr fontId="1" type="noConversion"/>
  <printOptions horizontalCentered="1" verticalCentered="1"/>
  <pageMargins left="0.59055118110236227" right="0.19685039370078741" top="0.35433070866141736" bottom="0.23622047244094491" header="0.19685039370078741" footer="0.19685039370078741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workbookViewId="0">
      <selection activeCell="A5" sqref="A5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20" ht="30" customHeight="1" x14ac:dyDescent="0.3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0" ht="30" customHeight="1" x14ac:dyDescent="0.3">
      <c r="A3" s="81" t="s">
        <v>198</v>
      </c>
      <c r="B3" s="81" t="s">
        <v>3</v>
      </c>
      <c r="C3" s="81" t="s">
        <v>4</v>
      </c>
      <c r="D3" s="81" t="s">
        <v>5</v>
      </c>
      <c r="E3" s="81" t="s">
        <v>6</v>
      </c>
      <c r="F3" s="81"/>
      <c r="G3" s="81" t="s">
        <v>9</v>
      </c>
      <c r="H3" s="81"/>
      <c r="I3" s="81" t="s">
        <v>10</v>
      </c>
      <c r="J3" s="81"/>
      <c r="K3" s="81" t="s">
        <v>11</v>
      </c>
      <c r="L3" s="81"/>
      <c r="M3" s="81" t="s">
        <v>12</v>
      </c>
      <c r="N3" s="80" t="s">
        <v>13</v>
      </c>
      <c r="O3" s="80" t="s">
        <v>14</v>
      </c>
      <c r="P3" s="80" t="s">
        <v>15</v>
      </c>
      <c r="Q3" s="80" t="s">
        <v>16</v>
      </c>
      <c r="R3" s="80" t="s">
        <v>17</v>
      </c>
      <c r="S3" s="80" t="s">
        <v>18</v>
      </c>
      <c r="T3" s="80" t="s">
        <v>19</v>
      </c>
    </row>
    <row r="4" spans="1:20" ht="30" customHeight="1" x14ac:dyDescent="0.3">
      <c r="A4" s="82"/>
      <c r="B4" s="82"/>
      <c r="C4" s="82"/>
      <c r="D4" s="82"/>
      <c r="E4" s="6" t="s">
        <v>7</v>
      </c>
      <c r="F4" s="6" t="s">
        <v>8</v>
      </c>
      <c r="G4" s="6" t="s">
        <v>7</v>
      </c>
      <c r="H4" s="6" t="s">
        <v>8</v>
      </c>
      <c r="I4" s="6" t="s">
        <v>7</v>
      </c>
      <c r="J4" s="6" t="s">
        <v>8</v>
      </c>
      <c r="K4" s="6" t="s">
        <v>7</v>
      </c>
      <c r="L4" s="6" t="s">
        <v>8</v>
      </c>
      <c r="M4" s="82"/>
      <c r="N4" s="80"/>
      <c r="O4" s="80"/>
      <c r="P4" s="80"/>
      <c r="Q4" s="80"/>
      <c r="R4" s="80"/>
      <c r="S4" s="80"/>
      <c r="T4" s="80"/>
    </row>
    <row r="5" spans="1:20" ht="30" customHeight="1" x14ac:dyDescent="0.3">
      <c r="A5" s="58" t="s">
        <v>51</v>
      </c>
      <c r="B5" s="58" t="s">
        <v>52</v>
      </c>
      <c r="C5" s="58" t="s">
        <v>52</v>
      </c>
      <c r="D5" s="59">
        <v>1</v>
      </c>
      <c r="E5" s="61"/>
      <c r="F5" s="61"/>
      <c r="G5" s="61"/>
      <c r="H5" s="61"/>
      <c r="I5" s="61"/>
      <c r="J5" s="61"/>
      <c r="K5" s="61"/>
      <c r="L5" s="61"/>
      <c r="M5" s="58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 s="2">
        <v>1</v>
      </c>
      <c r="S5" s="1" t="s">
        <v>52</v>
      </c>
      <c r="T5" s="5"/>
    </row>
    <row r="6" spans="1:20" ht="30" customHeight="1" x14ac:dyDescent="0.3">
      <c r="A6" s="58" t="s">
        <v>54</v>
      </c>
      <c r="B6" s="58" t="s">
        <v>52</v>
      </c>
      <c r="C6" s="58" t="s">
        <v>52</v>
      </c>
      <c r="D6" s="59">
        <v>1</v>
      </c>
      <c r="E6" s="61"/>
      <c r="F6" s="61"/>
      <c r="G6" s="61"/>
      <c r="H6" s="61"/>
      <c r="I6" s="61"/>
      <c r="J6" s="61"/>
      <c r="K6" s="61"/>
      <c r="L6" s="61"/>
      <c r="M6" s="58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 s="2">
        <v>2</v>
      </c>
      <c r="S6" s="1" t="s">
        <v>52</v>
      </c>
      <c r="T6" s="5"/>
    </row>
    <row r="7" spans="1:20" ht="30" customHeight="1" x14ac:dyDescent="0.3">
      <c r="A7" s="58" t="s">
        <v>56</v>
      </c>
      <c r="B7" s="58" t="s">
        <v>52</v>
      </c>
      <c r="C7" s="58" t="s">
        <v>52</v>
      </c>
      <c r="D7" s="59">
        <v>1</v>
      </c>
      <c r="E7" s="61"/>
      <c r="F7" s="61"/>
      <c r="G7" s="61"/>
      <c r="H7" s="61"/>
      <c r="I7" s="61"/>
      <c r="J7" s="61"/>
      <c r="K7" s="61"/>
      <c r="L7" s="61"/>
      <c r="M7" s="58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 s="2">
        <v>3</v>
      </c>
      <c r="S7" s="1" t="s">
        <v>52</v>
      </c>
      <c r="T7" s="5"/>
    </row>
    <row r="8" spans="1:20" ht="30" customHeight="1" x14ac:dyDescent="0.3">
      <c r="A8" s="58" t="s">
        <v>71</v>
      </c>
      <c r="B8" s="58" t="s">
        <v>52</v>
      </c>
      <c r="C8" s="58" t="s">
        <v>52</v>
      </c>
      <c r="D8" s="59">
        <v>1</v>
      </c>
      <c r="E8" s="61"/>
      <c r="F8" s="61"/>
      <c r="G8" s="61"/>
      <c r="H8" s="61"/>
      <c r="I8" s="61"/>
      <c r="J8" s="61"/>
      <c r="K8" s="61"/>
      <c r="L8" s="61"/>
      <c r="M8" s="58" t="s">
        <v>52</v>
      </c>
      <c r="N8" s="1" t="s">
        <v>72</v>
      </c>
      <c r="O8" s="1" t="s">
        <v>52</v>
      </c>
      <c r="P8" s="1" t="s">
        <v>55</v>
      </c>
      <c r="Q8" s="1" t="s">
        <v>52</v>
      </c>
      <c r="R8" s="2">
        <v>3</v>
      </c>
      <c r="S8" s="1" t="s">
        <v>52</v>
      </c>
      <c r="T8" s="5"/>
    </row>
    <row r="9" spans="1:20" ht="30" customHeight="1" x14ac:dyDescent="0.3">
      <c r="A9" s="58" t="s">
        <v>105</v>
      </c>
      <c r="B9" s="58" t="s">
        <v>52</v>
      </c>
      <c r="C9" s="58" t="s">
        <v>52</v>
      </c>
      <c r="D9" s="59">
        <v>1</v>
      </c>
      <c r="E9" s="61"/>
      <c r="F9" s="61"/>
      <c r="G9" s="61"/>
      <c r="H9" s="61"/>
      <c r="I9" s="61"/>
      <c r="J9" s="61"/>
      <c r="K9" s="61"/>
      <c r="L9" s="61"/>
      <c r="M9" s="58" t="s">
        <v>52</v>
      </c>
      <c r="N9" s="1" t="s">
        <v>106</v>
      </c>
      <c r="O9" s="1" t="s">
        <v>52</v>
      </c>
      <c r="P9" s="1" t="s">
        <v>55</v>
      </c>
      <c r="Q9" s="1" t="s">
        <v>52</v>
      </c>
      <c r="R9" s="2">
        <v>3</v>
      </c>
      <c r="S9" s="1" t="s">
        <v>52</v>
      </c>
      <c r="T9" s="5"/>
    </row>
    <row r="10" spans="1:20" ht="30" customHeight="1" x14ac:dyDescent="0.3">
      <c r="A10" s="7" t="s">
        <v>147</v>
      </c>
      <c r="B10" s="7" t="s">
        <v>52</v>
      </c>
      <c r="C10" s="7" t="s">
        <v>52</v>
      </c>
      <c r="D10" s="8">
        <v>1</v>
      </c>
      <c r="E10" s="9"/>
      <c r="F10" s="9"/>
      <c r="G10" s="9"/>
      <c r="H10" s="9"/>
      <c r="I10" s="9"/>
      <c r="J10" s="9"/>
      <c r="K10" s="9"/>
      <c r="L10" s="9"/>
      <c r="M10" s="7" t="s">
        <v>52</v>
      </c>
      <c r="N10" s="1" t="s">
        <v>148</v>
      </c>
      <c r="O10" s="1" t="s">
        <v>52</v>
      </c>
      <c r="P10" s="1" t="s">
        <v>55</v>
      </c>
      <c r="Q10" s="1" t="s">
        <v>52</v>
      </c>
      <c r="R10" s="2">
        <v>3</v>
      </c>
      <c r="S10" s="1" t="s">
        <v>52</v>
      </c>
      <c r="T10" s="5"/>
    </row>
    <row r="11" spans="1:20" ht="30" customHeight="1" x14ac:dyDescent="0.3">
      <c r="A11" s="58" t="s">
        <v>158</v>
      </c>
      <c r="B11" s="58" t="s">
        <v>52</v>
      </c>
      <c r="C11" s="58" t="s">
        <v>52</v>
      </c>
      <c r="D11" s="59">
        <v>1</v>
      </c>
      <c r="E11" s="61"/>
      <c r="F11" s="61"/>
      <c r="G11" s="61"/>
      <c r="H11" s="61"/>
      <c r="I11" s="61"/>
      <c r="J11" s="61"/>
      <c r="K11" s="61"/>
      <c r="L11" s="61"/>
      <c r="M11" s="58" t="s">
        <v>52</v>
      </c>
      <c r="N11" s="1" t="s">
        <v>159</v>
      </c>
      <c r="O11" s="1" t="s">
        <v>52</v>
      </c>
      <c r="P11" s="1" t="s">
        <v>55</v>
      </c>
      <c r="Q11" s="1" t="s">
        <v>52</v>
      </c>
      <c r="R11" s="2">
        <v>3</v>
      </c>
      <c r="S11" s="1" t="s">
        <v>52</v>
      </c>
      <c r="T11" s="5"/>
    </row>
    <row r="12" spans="1:20" ht="30" customHeight="1" x14ac:dyDescent="0.3">
      <c r="A12" s="58" t="s">
        <v>177</v>
      </c>
      <c r="B12" s="58" t="s">
        <v>52</v>
      </c>
      <c r="C12" s="58" t="s">
        <v>52</v>
      </c>
      <c r="D12" s="59">
        <v>1</v>
      </c>
      <c r="E12" s="61"/>
      <c r="F12" s="61"/>
      <c r="G12" s="61"/>
      <c r="H12" s="61"/>
      <c r="I12" s="61"/>
      <c r="J12" s="61"/>
      <c r="K12" s="61"/>
      <c r="L12" s="61"/>
      <c r="M12" s="58" t="s">
        <v>52</v>
      </c>
      <c r="N12" s="1" t="s">
        <v>178</v>
      </c>
      <c r="O12" s="1" t="s">
        <v>52</v>
      </c>
      <c r="P12" s="1" t="s">
        <v>55</v>
      </c>
      <c r="Q12" s="1" t="s">
        <v>52</v>
      </c>
      <c r="R12" s="2">
        <v>3</v>
      </c>
      <c r="S12" s="1" t="s">
        <v>52</v>
      </c>
      <c r="T12" s="5"/>
    </row>
    <row r="13" spans="1:20" ht="30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T13" s="4"/>
    </row>
    <row r="14" spans="1:20" ht="30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T14" s="4"/>
    </row>
    <row r="15" spans="1:20" ht="30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T15" s="4"/>
    </row>
    <row r="16" spans="1:20" ht="30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T16" s="4"/>
    </row>
    <row r="17" spans="1:20" ht="30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T17" s="4"/>
    </row>
    <row r="18" spans="1:20" ht="30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4"/>
    </row>
    <row r="19" spans="1:20" ht="30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T19" s="4"/>
    </row>
    <row r="20" spans="1:20" ht="30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T20" s="4"/>
    </row>
    <row r="21" spans="1:20" ht="30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T21" s="4"/>
    </row>
    <row r="22" spans="1:20" ht="30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T22" s="4"/>
    </row>
    <row r="23" spans="1:20" ht="30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T23" s="4"/>
    </row>
    <row r="24" spans="1:20" ht="30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T24" s="4"/>
    </row>
    <row r="25" spans="1:20" ht="3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T25" s="4"/>
    </row>
    <row r="26" spans="1:20" ht="30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T26" s="4"/>
    </row>
    <row r="27" spans="1:20" ht="30" customHeight="1" x14ac:dyDescent="0.3">
      <c r="A27" s="7" t="s">
        <v>69</v>
      </c>
      <c r="B27" s="8"/>
      <c r="C27" s="8"/>
      <c r="D27" s="8"/>
      <c r="E27" s="8"/>
      <c r="F27" s="9">
        <f>F5</f>
        <v>0</v>
      </c>
      <c r="G27" s="8"/>
      <c r="H27" s="9">
        <f>H5</f>
        <v>0</v>
      </c>
      <c r="I27" s="8"/>
      <c r="J27" s="9">
        <f>J5</f>
        <v>0</v>
      </c>
      <c r="K27" s="8"/>
      <c r="L27" s="9">
        <f>L5</f>
        <v>0</v>
      </c>
      <c r="M27" s="8"/>
      <c r="T27" s="4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47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48" ht="30" customHeight="1" x14ac:dyDescent="0.3">
      <c r="A2" s="81" t="s">
        <v>2</v>
      </c>
      <c r="B2" s="81" t="s">
        <v>3</v>
      </c>
      <c r="C2" s="81" t="s">
        <v>4</v>
      </c>
      <c r="D2" s="81" t="s">
        <v>5</v>
      </c>
      <c r="E2" s="81" t="s">
        <v>6</v>
      </c>
      <c r="F2" s="81"/>
      <c r="G2" s="81" t="s">
        <v>9</v>
      </c>
      <c r="H2" s="81"/>
      <c r="I2" s="81" t="s">
        <v>10</v>
      </c>
      <c r="J2" s="81"/>
      <c r="K2" s="81" t="s">
        <v>11</v>
      </c>
      <c r="L2" s="81"/>
      <c r="M2" s="81" t="s">
        <v>12</v>
      </c>
      <c r="N2" s="80" t="s">
        <v>20</v>
      </c>
      <c r="O2" s="80" t="s">
        <v>14</v>
      </c>
      <c r="P2" s="80" t="s">
        <v>21</v>
      </c>
      <c r="Q2" s="80" t="s">
        <v>13</v>
      </c>
      <c r="R2" s="80" t="s">
        <v>22</v>
      </c>
      <c r="S2" s="80" t="s">
        <v>23</v>
      </c>
      <c r="T2" s="80" t="s">
        <v>24</v>
      </c>
      <c r="U2" s="80" t="s">
        <v>25</v>
      </c>
      <c r="V2" s="80" t="s">
        <v>26</v>
      </c>
      <c r="W2" s="80" t="s">
        <v>27</v>
      </c>
      <c r="X2" s="80" t="s">
        <v>28</v>
      </c>
      <c r="Y2" s="80" t="s">
        <v>29</v>
      </c>
      <c r="Z2" s="80" t="s">
        <v>30</v>
      </c>
      <c r="AA2" s="80" t="s">
        <v>31</v>
      </c>
      <c r="AB2" s="80" t="s">
        <v>32</v>
      </c>
      <c r="AC2" s="80" t="s">
        <v>33</v>
      </c>
      <c r="AD2" s="80" t="s">
        <v>34</v>
      </c>
      <c r="AE2" s="80" t="s">
        <v>35</v>
      </c>
      <c r="AF2" s="80" t="s">
        <v>36</v>
      </c>
      <c r="AG2" s="80" t="s">
        <v>37</v>
      </c>
      <c r="AH2" s="80" t="s">
        <v>38</v>
      </c>
      <c r="AI2" s="80" t="s">
        <v>39</v>
      </c>
      <c r="AJ2" s="80" t="s">
        <v>40</v>
      </c>
      <c r="AK2" s="80" t="s">
        <v>41</v>
      </c>
      <c r="AL2" s="80" t="s">
        <v>42</v>
      </c>
      <c r="AM2" s="80" t="s">
        <v>43</v>
      </c>
      <c r="AN2" s="80" t="s">
        <v>44</v>
      </c>
      <c r="AO2" s="80" t="s">
        <v>45</v>
      </c>
      <c r="AP2" s="80" t="s">
        <v>46</v>
      </c>
      <c r="AQ2" s="80" t="s">
        <v>47</v>
      </c>
      <c r="AR2" s="80" t="s">
        <v>48</v>
      </c>
      <c r="AS2" s="80" t="s">
        <v>16</v>
      </c>
      <c r="AT2" s="80" t="s">
        <v>17</v>
      </c>
      <c r="AU2" s="80" t="s">
        <v>49</v>
      </c>
      <c r="AV2" s="80" t="s">
        <v>50</v>
      </c>
    </row>
    <row r="3" spans="1:48" ht="30" customHeight="1" x14ac:dyDescent="0.3">
      <c r="A3" s="81"/>
      <c r="B3" s="81"/>
      <c r="C3" s="81"/>
      <c r="D3" s="81"/>
      <c r="E3" s="3" t="s">
        <v>7</v>
      </c>
      <c r="F3" s="3" t="s">
        <v>8</v>
      </c>
      <c r="G3" s="3" t="s">
        <v>7</v>
      </c>
      <c r="H3" s="3" t="s">
        <v>8</v>
      </c>
      <c r="I3" s="3" t="s">
        <v>7</v>
      </c>
      <c r="J3" s="3" t="s">
        <v>8</v>
      </c>
      <c r="K3" s="3" t="s">
        <v>7</v>
      </c>
      <c r="L3" s="3" t="s">
        <v>8</v>
      </c>
      <c r="M3" s="81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</row>
    <row r="4" spans="1:48" ht="30" customHeight="1" x14ac:dyDescent="0.3">
      <c r="A4" s="7" t="s">
        <v>56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/>
      <c r="O4" s="2"/>
      <c r="P4" s="2"/>
      <c r="Q4" s="1" t="s">
        <v>57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30" customHeight="1" x14ac:dyDescent="0.3">
      <c r="A5" s="7" t="s">
        <v>58</v>
      </c>
      <c r="B5" s="7" t="s">
        <v>59</v>
      </c>
      <c r="C5" s="7" t="s">
        <v>60</v>
      </c>
      <c r="D5" s="8">
        <v>910</v>
      </c>
      <c r="E5" s="10"/>
      <c r="F5" s="10"/>
      <c r="G5" s="10"/>
      <c r="H5" s="10"/>
      <c r="I5" s="10"/>
      <c r="J5" s="10"/>
      <c r="K5" s="10"/>
      <c r="L5" s="10"/>
      <c r="M5" s="7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1"/>
      <c r="AS5" s="1"/>
      <c r="AT5" s="2"/>
      <c r="AU5" s="1"/>
      <c r="AV5" s="2"/>
    </row>
    <row r="6" spans="1:48" ht="30" customHeight="1" x14ac:dyDescent="0.3">
      <c r="A6" s="7" t="s">
        <v>63</v>
      </c>
      <c r="B6" s="7" t="s">
        <v>64</v>
      </c>
      <c r="C6" s="7" t="s">
        <v>60</v>
      </c>
      <c r="D6" s="8">
        <v>694</v>
      </c>
      <c r="E6" s="10"/>
      <c r="F6" s="10"/>
      <c r="G6" s="10"/>
      <c r="H6" s="10"/>
      <c r="I6" s="10"/>
      <c r="J6" s="10"/>
      <c r="K6" s="10"/>
      <c r="L6" s="10"/>
      <c r="M6" s="7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1"/>
      <c r="AS6" s="1"/>
      <c r="AT6" s="2"/>
      <c r="AU6" s="1"/>
      <c r="AV6" s="2"/>
    </row>
    <row r="7" spans="1:48" ht="30" customHeight="1" x14ac:dyDescent="0.3">
      <c r="A7" s="7" t="s">
        <v>63</v>
      </c>
      <c r="B7" s="7" t="s">
        <v>65</v>
      </c>
      <c r="C7" s="7" t="s">
        <v>60</v>
      </c>
      <c r="D7" s="8">
        <v>216</v>
      </c>
      <c r="E7" s="10"/>
      <c r="F7" s="10"/>
      <c r="G7" s="10"/>
      <c r="H7" s="10"/>
      <c r="I7" s="10"/>
      <c r="J7" s="10"/>
      <c r="K7" s="10"/>
      <c r="L7" s="10"/>
      <c r="M7" s="7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"/>
      <c r="AS7" s="1"/>
      <c r="AT7" s="2"/>
      <c r="AU7" s="1"/>
      <c r="AV7" s="2"/>
    </row>
    <row r="8" spans="1:48" ht="30" customHeight="1" x14ac:dyDescent="0.3">
      <c r="A8" s="58" t="s">
        <v>66</v>
      </c>
      <c r="B8" s="58" t="s">
        <v>67</v>
      </c>
      <c r="C8" s="58" t="s">
        <v>68</v>
      </c>
      <c r="D8" s="59">
        <v>7</v>
      </c>
      <c r="E8" s="60"/>
      <c r="F8" s="60"/>
      <c r="G8" s="60"/>
      <c r="H8" s="60"/>
      <c r="I8" s="60"/>
      <c r="J8" s="60"/>
      <c r="K8" s="60"/>
      <c r="L8" s="60"/>
      <c r="M8" s="58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1"/>
      <c r="AS8" s="1"/>
      <c r="AT8" s="2"/>
      <c r="AU8" s="1"/>
      <c r="AV8" s="2"/>
    </row>
    <row r="9" spans="1:48" ht="30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48" ht="30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48" ht="30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48" ht="30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48" ht="30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48" ht="30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48" ht="30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48" ht="30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48" ht="30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48" ht="30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48" ht="30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48" ht="30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48" ht="30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48" ht="30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48" ht="30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48" ht="30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48" ht="3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48" ht="30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48" ht="30" customHeight="1" x14ac:dyDescent="0.3">
      <c r="A27" s="7" t="s">
        <v>69</v>
      </c>
      <c r="B27" s="8"/>
      <c r="C27" s="8"/>
      <c r="D27" s="8"/>
      <c r="E27" s="8"/>
      <c r="F27" s="10">
        <f>SUM(F5:F26)</f>
        <v>0</v>
      </c>
      <c r="G27" s="8"/>
      <c r="H27" s="10">
        <f>SUM(H5:H26)</f>
        <v>0</v>
      </c>
      <c r="I27" s="8"/>
      <c r="J27" s="10">
        <f>SUM(J5:J26)</f>
        <v>0</v>
      </c>
      <c r="K27" s="8"/>
      <c r="L27" s="10">
        <f>SUM(L5:L26)</f>
        <v>0</v>
      </c>
      <c r="M27" s="8"/>
      <c r="N27" t="s">
        <v>70</v>
      </c>
    </row>
    <row r="28" spans="1:48" ht="30" customHeight="1" x14ac:dyDescent="0.3">
      <c r="A28" s="7" t="s">
        <v>71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2"/>
      <c r="O28" s="2"/>
      <c r="P28" s="2"/>
      <c r="Q28" s="1" t="s">
        <v>72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30" customHeight="1" x14ac:dyDescent="0.3">
      <c r="A29" s="58" t="s">
        <v>73</v>
      </c>
      <c r="B29" s="58" t="s">
        <v>74</v>
      </c>
      <c r="C29" s="58" t="s">
        <v>60</v>
      </c>
      <c r="D29" s="59">
        <v>534</v>
      </c>
      <c r="E29" s="60"/>
      <c r="F29" s="60"/>
      <c r="G29" s="60"/>
      <c r="H29" s="60"/>
      <c r="I29" s="60"/>
      <c r="J29" s="60"/>
      <c r="K29" s="60"/>
      <c r="L29" s="60"/>
      <c r="M29" s="58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1"/>
      <c r="AS29" s="1"/>
      <c r="AT29" s="2"/>
      <c r="AU29" s="1"/>
      <c r="AV29" s="2"/>
    </row>
    <row r="30" spans="1:48" ht="30" customHeight="1" x14ac:dyDescent="0.3">
      <c r="A30" s="58" t="s">
        <v>73</v>
      </c>
      <c r="B30" s="58" t="s">
        <v>75</v>
      </c>
      <c r="C30" s="58" t="s">
        <v>60</v>
      </c>
      <c r="D30" s="59">
        <v>196</v>
      </c>
      <c r="E30" s="60"/>
      <c r="F30" s="60"/>
      <c r="G30" s="60"/>
      <c r="H30" s="60"/>
      <c r="I30" s="60"/>
      <c r="J30" s="60"/>
      <c r="K30" s="60"/>
      <c r="L30" s="60"/>
      <c r="M30" s="58"/>
      <c r="N30" s="1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1"/>
      <c r="AS30" s="1"/>
      <c r="AT30" s="2"/>
      <c r="AU30" s="1"/>
      <c r="AV30" s="2"/>
    </row>
    <row r="31" spans="1:48" ht="30" customHeight="1" x14ac:dyDescent="0.3">
      <c r="A31" s="7" t="s">
        <v>76</v>
      </c>
      <c r="B31" s="7" t="s">
        <v>77</v>
      </c>
      <c r="C31" s="7" t="s">
        <v>78</v>
      </c>
      <c r="D31" s="8">
        <v>268</v>
      </c>
      <c r="E31" s="10"/>
      <c r="F31" s="10"/>
      <c r="G31" s="10"/>
      <c r="H31" s="10"/>
      <c r="I31" s="10"/>
      <c r="J31" s="10"/>
      <c r="K31" s="10"/>
      <c r="L31" s="10"/>
      <c r="M31" s="7"/>
      <c r="N31" s="1"/>
      <c r="O31" s="1"/>
      <c r="P31" s="1"/>
      <c r="Q31" s="1"/>
      <c r="R31" s="1"/>
      <c r="S31" s="1"/>
      <c r="T31" s="1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1"/>
      <c r="AS31" s="1"/>
      <c r="AT31" s="2"/>
      <c r="AU31" s="1"/>
      <c r="AV31" s="2"/>
    </row>
    <row r="32" spans="1:48" ht="30" customHeight="1" x14ac:dyDescent="0.3">
      <c r="A32" s="7" t="s">
        <v>79</v>
      </c>
      <c r="B32" s="7" t="s">
        <v>80</v>
      </c>
      <c r="C32" s="7" t="s">
        <v>78</v>
      </c>
      <c r="D32" s="8">
        <v>13</v>
      </c>
      <c r="E32" s="10"/>
      <c r="F32" s="10"/>
      <c r="G32" s="10"/>
      <c r="H32" s="10"/>
      <c r="I32" s="10"/>
      <c r="J32" s="10"/>
      <c r="K32" s="10"/>
      <c r="L32" s="10"/>
      <c r="M32" s="7"/>
      <c r="N32" s="1"/>
      <c r="O32" s="1"/>
      <c r="P32" s="1"/>
      <c r="Q32" s="1"/>
      <c r="R32" s="1"/>
      <c r="S32" s="1"/>
      <c r="T32" s="1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1"/>
      <c r="AS32" s="1"/>
      <c r="AT32" s="2"/>
      <c r="AU32" s="1"/>
      <c r="AV32" s="2"/>
    </row>
    <row r="33" spans="1:48" ht="30" customHeight="1" x14ac:dyDescent="0.3">
      <c r="A33" s="7" t="s">
        <v>79</v>
      </c>
      <c r="B33" s="7" t="s">
        <v>81</v>
      </c>
      <c r="C33" s="7" t="s">
        <v>78</v>
      </c>
      <c r="D33" s="8">
        <v>101</v>
      </c>
      <c r="E33" s="10"/>
      <c r="F33" s="10"/>
      <c r="G33" s="10"/>
      <c r="H33" s="10"/>
      <c r="I33" s="10"/>
      <c r="J33" s="10"/>
      <c r="K33" s="10"/>
      <c r="L33" s="10"/>
      <c r="M33" s="7"/>
      <c r="N33" s="1"/>
      <c r="O33" s="1"/>
      <c r="P33" s="1"/>
      <c r="Q33" s="1"/>
      <c r="R33" s="1"/>
      <c r="S33" s="1"/>
      <c r="T33" s="1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1"/>
      <c r="AS33" s="1"/>
      <c r="AT33" s="2"/>
      <c r="AU33" s="1"/>
      <c r="AV33" s="2"/>
    </row>
    <row r="34" spans="1:48" ht="30" customHeight="1" x14ac:dyDescent="0.3">
      <c r="A34" s="7" t="s">
        <v>82</v>
      </c>
      <c r="B34" s="7" t="s">
        <v>83</v>
      </c>
      <c r="C34" s="7" t="s">
        <v>84</v>
      </c>
      <c r="D34" s="8">
        <v>1169</v>
      </c>
      <c r="E34" s="10"/>
      <c r="F34" s="10"/>
      <c r="G34" s="10"/>
      <c r="H34" s="10"/>
      <c r="I34" s="10"/>
      <c r="J34" s="10"/>
      <c r="K34" s="10"/>
      <c r="L34" s="10"/>
      <c r="M34" s="7"/>
      <c r="N34" s="1"/>
      <c r="O34" s="1"/>
      <c r="P34" s="1"/>
      <c r="Q34" s="1"/>
      <c r="R34" s="1"/>
      <c r="S34" s="1"/>
      <c r="T34" s="1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1"/>
      <c r="AS34" s="1"/>
      <c r="AT34" s="2"/>
      <c r="AU34" s="1"/>
      <c r="AV34" s="2"/>
    </row>
    <row r="35" spans="1:48" ht="30" customHeight="1" x14ac:dyDescent="0.3">
      <c r="A35" s="58" t="s">
        <v>85</v>
      </c>
      <c r="B35" s="58" t="s">
        <v>86</v>
      </c>
      <c r="C35" s="58" t="s">
        <v>60</v>
      </c>
      <c r="D35" s="59">
        <v>15</v>
      </c>
      <c r="E35" s="60"/>
      <c r="F35" s="60"/>
      <c r="G35" s="60"/>
      <c r="H35" s="60"/>
      <c r="I35" s="60"/>
      <c r="J35" s="60"/>
      <c r="K35" s="60"/>
      <c r="L35" s="60"/>
      <c r="M35" s="58"/>
      <c r="N35" s="1"/>
      <c r="O35" s="1"/>
      <c r="P35" s="1"/>
      <c r="Q35" s="1"/>
      <c r="R35" s="1"/>
      <c r="S35" s="1"/>
      <c r="T35" s="1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1"/>
      <c r="AS35" s="1"/>
      <c r="AT35" s="2"/>
      <c r="AU35" s="1"/>
      <c r="AV35" s="2"/>
    </row>
    <row r="36" spans="1:48" ht="30" customHeight="1" x14ac:dyDescent="0.3">
      <c r="A36" s="7" t="s">
        <v>87</v>
      </c>
      <c r="B36" s="7" t="s">
        <v>88</v>
      </c>
      <c r="C36" s="7" t="s">
        <v>89</v>
      </c>
      <c r="D36" s="8">
        <v>1.113</v>
      </c>
      <c r="E36" s="10"/>
      <c r="F36" s="10"/>
      <c r="G36" s="10"/>
      <c r="H36" s="10"/>
      <c r="I36" s="10"/>
      <c r="J36" s="10"/>
      <c r="K36" s="10"/>
      <c r="L36" s="10"/>
      <c r="M36" s="7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1"/>
      <c r="AS36" s="1"/>
      <c r="AT36" s="2"/>
      <c r="AU36" s="1"/>
      <c r="AV36" s="2"/>
    </row>
    <row r="37" spans="1:48" ht="30" customHeight="1" x14ac:dyDescent="0.3">
      <c r="A37" s="7" t="s">
        <v>90</v>
      </c>
      <c r="B37" s="7" t="s">
        <v>91</v>
      </c>
      <c r="C37" s="7" t="s">
        <v>60</v>
      </c>
      <c r="D37" s="8">
        <v>775</v>
      </c>
      <c r="E37" s="10"/>
      <c r="F37" s="10"/>
      <c r="G37" s="10"/>
      <c r="H37" s="10"/>
      <c r="I37" s="10"/>
      <c r="J37" s="10"/>
      <c r="K37" s="10"/>
      <c r="L37" s="10"/>
      <c r="M37" s="7"/>
      <c r="N37" s="1"/>
      <c r="O37" s="1"/>
      <c r="P37" s="1"/>
      <c r="Q37" s="1"/>
      <c r="R37" s="1"/>
      <c r="S37" s="1"/>
      <c r="T37" s="1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1"/>
      <c r="AS37" s="1"/>
      <c r="AT37" s="2"/>
      <c r="AU37" s="1"/>
      <c r="AV37" s="2"/>
    </row>
    <row r="38" spans="1:48" ht="30" customHeight="1" x14ac:dyDescent="0.3">
      <c r="A38" s="7" t="s">
        <v>92</v>
      </c>
      <c r="B38" s="7" t="s">
        <v>93</v>
      </c>
      <c r="C38" s="7" t="s">
        <v>78</v>
      </c>
      <c r="D38" s="8">
        <v>62</v>
      </c>
      <c r="E38" s="10"/>
      <c r="F38" s="10"/>
      <c r="G38" s="10"/>
      <c r="H38" s="10"/>
      <c r="I38" s="10"/>
      <c r="J38" s="10"/>
      <c r="K38" s="10"/>
      <c r="L38" s="10"/>
      <c r="M38" s="7"/>
      <c r="N38" s="1"/>
      <c r="O38" s="1"/>
      <c r="P38" s="1"/>
      <c r="Q38" s="1"/>
      <c r="R38" s="1"/>
      <c r="S38" s="1"/>
      <c r="T38" s="1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1"/>
      <c r="AS38" s="1"/>
      <c r="AT38" s="2"/>
      <c r="AU38" s="1"/>
      <c r="AV38" s="2"/>
    </row>
    <row r="39" spans="1:48" ht="30" customHeight="1" x14ac:dyDescent="0.3">
      <c r="A39" s="7" t="s">
        <v>94</v>
      </c>
      <c r="B39" s="7" t="s">
        <v>95</v>
      </c>
      <c r="C39" s="7" t="s">
        <v>96</v>
      </c>
      <c r="D39" s="8">
        <v>5</v>
      </c>
      <c r="E39" s="10"/>
      <c r="F39" s="10"/>
      <c r="G39" s="10"/>
      <c r="H39" s="10"/>
      <c r="I39" s="10"/>
      <c r="J39" s="10"/>
      <c r="K39" s="10"/>
      <c r="L39" s="10"/>
      <c r="M39" s="7"/>
      <c r="N39" s="1"/>
      <c r="O39" s="1"/>
      <c r="P39" s="1"/>
      <c r="Q39" s="1"/>
      <c r="R39" s="1"/>
      <c r="S39" s="1"/>
      <c r="T39" s="1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1"/>
      <c r="AS39" s="1"/>
      <c r="AT39" s="2"/>
      <c r="AU39" s="1"/>
      <c r="AV39" s="2"/>
    </row>
    <row r="40" spans="1:48" ht="30" customHeight="1" x14ac:dyDescent="0.3">
      <c r="A40" s="7" t="s">
        <v>97</v>
      </c>
      <c r="B40" s="7" t="s">
        <v>98</v>
      </c>
      <c r="C40" s="7" t="s">
        <v>60</v>
      </c>
      <c r="D40" s="8">
        <v>124</v>
      </c>
      <c r="E40" s="10"/>
      <c r="F40" s="10"/>
      <c r="G40" s="10"/>
      <c r="H40" s="10"/>
      <c r="I40" s="10"/>
      <c r="J40" s="10"/>
      <c r="K40" s="10"/>
      <c r="L40" s="10"/>
      <c r="M40" s="7"/>
      <c r="N40" s="1"/>
      <c r="O40" s="1"/>
      <c r="P40" s="1"/>
      <c r="Q40" s="1"/>
      <c r="R40" s="1"/>
      <c r="S40" s="1"/>
      <c r="T40" s="1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1"/>
      <c r="AS40" s="1"/>
      <c r="AT40" s="2"/>
      <c r="AU40" s="1"/>
      <c r="AV40" s="2"/>
    </row>
    <row r="41" spans="1:48" ht="30" customHeight="1" x14ac:dyDescent="0.3">
      <c r="A41" s="58" t="s">
        <v>99</v>
      </c>
      <c r="B41" s="58" t="s">
        <v>100</v>
      </c>
      <c r="C41" s="58" t="s">
        <v>101</v>
      </c>
      <c r="D41" s="59">
        <v>5</v>
      </c>
      <c r="E41" s="60"/>
      <c r="F41" s="60"/>
      <c r="G41" s="60"/>
      <c r="H41" s="60"/>
      <c r="I41" s="60"/>
      <c r="J41" s="60"/>
      <c r="K41" s="60"/>
      <c r="L41" s="60"/>
      <c r="M41" s="58"/>
      <c r="N41" s="1"/>
      <c r="O41" s="1"/>
      <c r="P41" s="1"/>
      <c r="Q41" s="1"/>
      <c r="R41" s="1"/>
      <c r="S41" s="1"/>
      <c r="T41" s="1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1"/>
      <c r="AS41" s="1"/>
      <c r="AT41" s="2"/>
      <c r="AU41" s="1"/>
      <c r="AV41" s="2"/>
    </row>
    <row r="42" spans="1:48" ht="30" customHeight="1" x14ac:dyDescent="0.3">
      <c r="A42" s="7" t="s">
        <v>102</v>
      </c>
      <c r="B42" s="7" t="s">
        <v>103</v>
      </c>
      <c r="C42" s="7" t="s">
        <v>104</v>
      </c>
      <c r="D42" s="8">
        <v>1</v>
      </c>
      <c r="E42" s="10"/>
      <c r="F42" s="10"/>
      <c r="G42" s="10"/>
      <c r="H42" s="10"/>
      <c r="I42" s="10"/>
      <c r="J42" s="10"/>
      <c r="K42" s="10"/>
      <c r="L42" s="10"/>
      <c r="M42" s="7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1"/>
      <c r="AS42" s="1"/>
      <c r="AT42" s="2"/>
      <c r="AU42" s="1"/>
      <c r="AV42" s="2"/>
    </row>
    <row r="43" spans="1:48" ht="30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48" ht="30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48" ht="30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48" ht="30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48" ht="30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48" ht="30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48" ht="30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48" ht="30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48" ht="30" customHeight="1" x14ac:dyDescent="0.3">
      <c r="A51" s="7" t="s">
        <v>69</v>
      </c>
      <c r="B51" s="8"/>
      <c r="C51" s="8"/>
      <c r="D51" s="8"/>
      <c r="E51" s="8"/>
      <c r="F51" s="10"/>
      <c r="G51" s="8"/>
      <c r="H51" s="10"/>
      <c r="I51" s="8"/>
      <c r="J51" s="10"/>
      <c r="K51" s="8"/>
      <c r="L51" s="10"/>
      <c r="M51" s="8"/>
      <c r="N51" t="s">
        <v>70</v>
      </c>
    </row>
    <row r="52" spans="1:48" ht="30" customHeight="1" x14ac:dyDescent="0.3">
      <c r="A52" s="7" t="s">
        <v>105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"/>
      <c r="O52" s="2"/>
      <c r="P52" s="2"/>
      <c r="Q52" s="1" t="s">
        <v>106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30" customHeight="1" x14ac:dyDescent="0.3">
      <c r="A53" s="7" t="s">
        <v>107</v>
      </c>
      <c r="B53" s="7" t="s">
        <v>108</v>
      </c>
      <c r="C53" s="7" t="s">
        <v>60</v>
      </c>
      <c r="D53" s="8">
        <v>20</v>
      </c>
      <c r="E53" s="10"/>
      <c r="F53" s="10"/>
      <c r="G53" s="10"/>
      <c r="H53" s="10"/>
      <c r="I53" s="10"/>
      <c r="J53" s="10"/>
      <c r="K53" s="10"/>
      <c r="L53" s="10"/>
      <c r="M53" s="7"/>
      <c r="N53" s="1" t="s">
        <v>109</v>
      </c>
      <c r="O53" s="1" t="s">
        <v>52</v>
      </c>
      <c r="P53" s="1" t="s">
        <v>52</v>
      </c>
      <c r="Q53" s="1" t="s">
        <v>106</v>
      </c>
      <c r="R53" s="1" t="s">
        <v>62</v>
      </c>
      <c r="S53" s="1" t="s">
        <v>62</v>
      </c>
      <c r="T53" s="1" t="s">
        <v>61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1" t="s">
        <v>52</v>
      </c>
      <c r="AS53" s="1" t="s">
        <v>52</v>
      </c>
      <c r="AT53" s="2"/>
      <c r="AU53" s="1" t="s">
        <v>110</v>
      </c>
      <c r="AV53" s="2">
        <v>58</v>
      </c>
    </row>
    <row r="54" spans="1:48" ht="30" customHeight="1" x14ac:dyDescent="0.3">
      <c r="A54" s="7" t="s">
        <v>111</v>
      </c>
      <c r="B54" s="7" t="s">
        <v>112</v>
      </c>
      <c r="C54" s="7" t="s">
        <v>60</v>
      </c>
      <c r="D54" s="8">
        <v>20</v>
      </c>
      <c r="E54" s="10"/>
      <c r="F54" s="10"/>
      <c r="G54" s="10"/>
      <c r="H54" s="10"/>
      <c r="I54" s="10"/>
      <c r="J54" s="10"/>
      <c r="K54" s="10"/>
      <c r="L54" s="10"/>
      <c r="M54" s="7"/>
      <c r="N54" s="1" t="s">
        <v>113</v>
      </c>
      <c r="O54" s="1" t="s">
        <v>52</v>
      </c>
      <c r="P54" s="1" t="s">
        <v>52</v>
      </c>
      <c r="Q54" s="1" t="s">
        <v>106</v>
      </c>
      <c r="R54" s="1" t="s">
        <v>61</v>
      </c>
      <c r="S54" s="1" t="s">
        <v>62</v>
      </c>
      <c r="T54" s="1" t="s">
        <v>62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1" t="s">
        <v>52</v>
      </c>
      <c r="AS54" s="1" t="s">
        <v>52</v>
      </c>
      <c r="AT54" s="2"/>
      <c r="AU54" s="1" t="s">
        <v>114</v>
      </c>
      <c r="AV54" s="2">
        <v>44</v>
      </c>
    </row>
    <row r="55" spans="1:48" ht="30" customHeight="1" x14ac:dyDescent="0.3">
      <c r="A55" s="7" t="s">
        <v>115</v>
      </c>
      <c r="B55" s="7" t="s">
        <v>116</v>
      </c>
      <c r="C55" s="7" t="s">
        <v>60</v>
      </c>
      <c r="D55" s="8">
        <v>20</v>
      </c>
      <c r="E55" s="10"/>
      <c r="F55" s="10"/>
      <c r="G55" s="10"/>
      <c r="H55" s="10"/>
      <c r="I55" s="10"/>
      <c r="J55" s="10"/>
      <c r="K55" s="10"/>
      <c r="L55" s="10"/>
      <c r="M55" s="7"/>
      <c r="N55" s="1" t="s">
        <v>117</v>
      </c>
      <c r="O55" s="1" t="s">
        <v>52</v>
      </c>
      <c r="P55" s="1" t="s">
        <v>52</v>
      </c>
      <c r="Q55" s="1" t="s">
        <v>106</v>
      </c>
      <c r="R55" s="1" t="s">
        <v>61</v>
      </c>
      <c r="S55" s="1" t="s">
        <v>62</v>
      </c>
      <c r="T55" s="1" t="s">
        <v>62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1" t="s">
        <v>52</v>
      </c>
      <c r="AS55" s="1" t="s">
        <v>52</v>
      </c>
      <c r="AT55" s="2"/>
      <c r="AU55" s="1" t="s">
        <v>118</v>
      </c>
      <c r="AV55" s="2">
        <v>46</v>
      </c>
    </row>
    <row r="56" spans="1:48" ht="30" customHeight="1" x14ac:dyDescent="0.3">
      <c r="A56" s="7" t="s">
        <v>119</v>
      </c>
      <c r="B56" s="7" t="s">
        <v>120</v>
      </c>
      <c r="C56" s="7" t="s">
        <v>78</v>
      </c>
      <c r="D56" s="8">
        <v>13</v>
      </c>
      <c r="E56" s="10"/>
      <c r="F56" s="10"/>
      <c r="G56" s="10"/>
      <c r="H56" s="10"/>
      <c r="I56" s="10"/>
      <c r="J56" s="10"/>
      <c r="K56" s="10"/>
      <c r="L56" s="10"/>
      <c r="M56" s="7"/>
      <c r="N56" s="1" t="s">
        <v>121</v>
      </c>
      <c r="O56" s="1" t="s">
        <v>52</v>
      </c>
      <c r="P56" s="1" t="s">
        <v>52</v>
      </c>
      <c r="Q56" s="1" t="s">
        <v>106</v>
      </c>
      <c r="R56" s="1" t="s">
        <v>61</v>
      </c>
      <c r="S56" s="1" t="s">
        <v>62</v>
      </c>
      <c r="T56" s="1" t="s">
        <v>62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1" t="s">
        <v>52</v>
      </c>
      <c r="AS56" s="1" t="s">
        <v>52</v>
      </c>
      <c r="AT56" s="2"/>
      <c r="AU56" s="1" t="s">
        <v>122</v>
      </c>
      <c r="AV56" s="2">
        <v>45</v>
      </c>
    </row>
    <row r="57" spans="1:48" ht="30" customHeight="1" x14ac:dyDescent="0.3">
      <c r="A57" s="58" t="s">
        <v>123</v>
      </c>
      <c r="B57" s="58" t="s">
        <v>124</v>
      </c>
      <c r="C57" s="58" t="s">
        <v>78</v>
      </c>
      <c r="D57" s="59">
        <v>14</v>
      </c>
      <c r="E57" s="60"/>
      <c r="F57" s="60"/>
      <c r="G57" s="60"/>
      <c r="H57" s="60"/>
      <c r="I57" s="60"/>
      <c r="J57" s="60"/>
      <c r="K57" s="60"/>
      <c r="L57" s="60"/>
      <c r="M57" s="58"/>
      <c r="N57" s="1" t="s">
        <v>125</v>
      </c>
      <c r="O57" s="1" t="s">
        <v>52</v>
      </c>
      <c r="P57" s="1" t="s">
        <v>52</v>
      </c>
      <c r="Q57" s="1" t="s">
        <v>106</v>
      </c>
      <c r="R57" s="1" t="s">
        <v>61</v>
      </c>
      <c r="S57" s="1" t="s">
        <v>62</v>
      </c>
      <c r="T57" s="1" t="s">
        <v>62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1" t="s">
        <v>52</v>
      </c>
      <c r="AS57" s="1" t="s">
        <v>52</v>
      </c>
      <c r="AT57" s="2"/>
      <c r="AU57" s="1" t="s">
        <v>126</v>
      </c>
      <c r="AV57" s="2">
        <v>47</v>
      </c>
    </row>
    <row r="58" spans="1:48" ht="30" customHeight="1" x14ac:dyDescent="0.3">
      <c r="A58" s="58" t="s">
        <v>127</v>
      </c>
      <c r="B58" s="58" t="s">
        <v>128</v>
      </c>
      <c r="C58" s="58" t="s">
        <v>78</v>
      </c>
      <c r="D58" s="59">
        <v>5</v>
      </c>
      <c r="E58" s="60"/>
      <c r="F58" s="60"/>
      <c r="G58" s="60"/>
      <c r="H58" s="60"/>
      <c r="I58" s="60"/>
      <c r="J58" s="60"/>
      <c r="K58" s="60"/>
      <c r="L58" s="60"/>
      <c r="M58" s="58"/>
      <c r="N58" s="1" t="s">
        <v>129</v>
      </c>
      <c r="O58" s="1" t="s">
        <v>52</v>
      </c>
      <c r="P58" s="1" t="s">
        <v>52</v>
      </c>
      <c r="Q58" s="1" t="s">
        <v>106</v>
      </c>
      <c r="R58" s="1" t="s">
        <v>61</v>
      </c>
      <c r="S58" s="1" t="s">
        <v>62</v>
      </c>
      <c r="T58" s="1" t="s">
        <v>62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1" t="s">
        <v>52</v>
      </c>
      <c r="AS58" s="1" t="s">
        <v>52</v>
      </c>
      <c r="AT58" s="2"/>
      <c r="AU58" s="1" t="s">
        <v>130</v>
      </c>
      <c r="AV58" s="2">
        <v>61</v>
      </c>
    </row>
    <row r="59" spans="1:48" ht="30" customHeight="1" x14ac:dyDescent="0.3">
      <c r="A59" s="7" t="s">
        <v>131</v>
      </c>
      <c r="B59" s="7" t="s">
        <v>132</v>
      </c>
      <c r="C59" s="7" t="s">
        <v>60</v>
      </c>
      <c r="D59" s="8">
        <v>20</v>
      </c>
      <c r="E59" s="10"/>
      <c r="F59" s="10"/>
      <c r="G59" s="10"/>
      <c r="H59" s="10"/>
      <c r="I59" s="10"/>
      <c r="J59" s="10"/>
      <c r="K59" s="10"/>
      <c r="L59" s="10"/>
      <c r="M59" s="7"/>
      <c r="N59" s="1" t="s">
        <v>133</v>
      </c>
      <c r="O59" s="1" t="s">
        <v>52</v>
      </c>
      <c r="P59" s="1" t="s">
        <v>52</v>
      </c>
      <c r="Q59" s="1" t="s">
        <v>106</v>
      </c>
      <c r="R59" s="1" t="s">
        <v>61</v>
      </c>
      <c r="S59" s="1" t="s">
        <v>62</v>
      </c>
      <c r="T59" s="1" t="s">
        <v>62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1" t="s">
        <v>52</v>
      </c>
      <c r="AS59" s="1" t="s">
        <v>52</v>
      </c>
      <c r="AT59" s="2"/>
      <c r="AU59" s="1" t="s">
        <v>134</v>
      </c>
      <c r="AV59" s="2">
        <v>49</v>
      </c>
    </row>
    <row r="60" spans="1:48" ht="30" customHeight="1" x14ac:dyDescent="0.3">
      <c r="A60" s="7" t="s">
        <v>135</v>
      </c>
      <c r="B60" s="7" t="s">
        <v>52</v>
      </c>
      <c r="C60" s="7" t="s">
        <v>136</v>
      </c>
      <c r="D60" s="8">
        <v>2</v>
      </c>
      <c r="E60" s="10"/>
      <c r="F60" s="10"/>
      <c r="G60" s="10"/>
      <c r="H60" s="10"/>
      <c r="I60" s="10"/>
      <c r="J60" s="10"/>
      <c r="K60" s="10"/>
      <c r="L60" s="10"/>
      <c r="M60" s="7"/>
      <c r="N60" s="1" t="s">
        <v>137</v>
      </c>
      <c r="O60" s="1" t="s">
        <v>52</v>
      </c>
      <c r="P60" s="1" t="s">
        <v>52</v>
      </c>
      <c r="Q60" s="1" t="s">
        <v>106</v>
      </c>
      <c r="R60" s="1" t="s">
        <v>61</v>
      </c>
      <c r="S60" s="1" t="s">
        <v>62</v>
      </c>
      <c r="T60" s="1" t="s">
        <v>62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1" t="s">
        <v>52</v>
      </c>
      <c r="AS60" s="1" t="s">
        <v>52</v>
      </c>
      <c r="AT60" s="2"/>
      <c r="AU60" s="1" t="s">
        <v>138</v>
      </c>
      <c r="AV60" s="2">
        <v>64</v>
      </c>
    </row>
    <row r="61" spans="1:48" ht="30" customHeight="1" x14ac:dyDescent="0.3">
      <c r="A61" s="7" t="s">
        <v>139</v>
      </c>
      <c r="B61" s="7" t="s">
        <v>140</v>
      </c>
      <c r="C61" s="7" t="s">
        <v>136</v>
      </c>
      <c r="D61" s="8">
        <v>10</v>
      </c>
      <c r="E61" s="10"/>
      <c r="F61" s="10"/>
      <c r="G61" s="10"/>
      <c r="H61" s="10"/>
      <c r="I61" s="10"/>
      <c r="J61" s="10"/>
      <c r="K61" s="10"/>
      <c r="L61" s="10"/>
      <c r="M61" s="7"/>
      <c r="N61" s="1" t="s">
        <v>141</v>
      </c>
      <c r="O61" s="1" t="s">
        <v>52</v>
      </c>
      <c r="P61" s="1" t="s">
        <v>52</v>
      </c>
      <c r="Q61" s="1" t="s">
        <v>106</v>
      </c>
      <c r="R61" s="1" t="s">
        <v>61</v>
      </c>
      <c r="S61" s="1" t="s">
        <v>62</v>
      </c>
      <c r="T61" s="1" t="s">
        <v>62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1" t="s">
        <v>52</v>
      </c>
      <c r="AS61" s="1" t="s">
        <v>52</v>
      </c>
      <c r="AT61" s="2"/>
      <c r="AU61" s="1" t="s">
        <v>142</v>
      </c>
      <c r="AV61" s="2">
        <v>66</v>
      </c>
    </row>
    <row r="62" spans="1:48" ht="30" customHeight="1" x14ac:dyDescent="0.3">
      <c r="A62" s="7" t="s">
        <v>143</v>
      </c>
      <c r="B62" s="7" t="s">
        <v>144</v>
      </c>
      <c r="C62" s="7" t="s">
        <v>136</v>
      </c>
      <c r="D62" s="8">
        <v>10</v>
      </c>
      <c r="E62" s="10"/>
      <c r="F62" s="10"/>
      <c r="G62" s="10"/>
      <c r="H62" s="10"/>
      <c r="I62" s="10"/>
      <c r="J62" s="10"/>
      <c r="K62" s="10"/>
      <c r="L62" s="10"/>
      <c r="M62" s="7"/>
      <c r="N62" s="1" t="s">
        <v>145</v>
      </c>
      <c r="O62" s="1" t="s">
        <v>52</v>
      </c>
      <c r="P62" s="1" t="s">
        <v>52</v>
      </c>
      <c r="Q62" s="1" t="s">
        <v>106</v>
      </c>
      <c r="R62" s="1" t="s">
        <v>61</v>
      </c>
      <c r="S62" s="1" t="s">
        <v>62</v>
      </c>
      <c r="T62" s="1" t="s">
        <v>62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1" t="s">
        <v>52</v>
      </c>
      <c r="AS62" s="1" t="s">
        <v>52</v>
      </c>
      <c r="AT62" s="2"/>
      <c r="AU62" s="1" t="s">
        <v>146</v>
      </c>
      <c r="AV62" s="2">
        <v>65</v>
      </c>
    </row>
    <row r="63" spans="1:48" ht="30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48" ht="30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48" ht="30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48" ht="30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48" ht="30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48" ht="30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48" ht="30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48" ht="30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48" ht="30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48" ht="30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48" ht="30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48" ht="30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48" ht="30" customHeight="1" x14ac:dyDescent="0.3">
      <c r="A75" s="7" t="s">
        <v>69</v>
      </c>
      <c r="B75" s="8"/>
      <c r="C75" s="8"/>
      <c r="D75" s="8"/>
      <c r="E75" s="8"/>
      <c r="F75" s="10"/>
      <c r="G75" s="8"/>
      <c r="H75" s="10"/>
      <c r="I75" s="8"/>
      <c r="J75" s="10"/>
      <c r="K75" s="8"/>
      <c r="L75" s="10"/>
      <c r="M75" s="8"/>
    </row>
    <row r="76" spans="1:48" ht="30" customHeight="1" x14ac:dyDescent="0.3">
      <c r="A76" s="7" t="s">
        <v>147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"/>
      <c r="O76" s="2"/>
      <c r="P76" s="2"/>
      <c r="Q76" s="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30" customHeight="1" x14ac:dyDescent="0.3">
      <c r="A77" s="7" t="s">
        <v>149</v>
      </c>
      <c r="B77" s="7" t="s">
        <v>150</v>
      </c>
      <c r="C77" s="7" t="s">
        <v>136</v>
      </c>
      <c r="D77" s="8">
        <v>1</v>
      </c>
      <c r="E77" s="10"/>
      <c r="F77" s="10"/>
      <c r="G77" s="10"/>
      <c r="H77" s="10"/>
      <c r="I77" s="10"/>
      <c r="J77" s="10"/>
      <c r="K77" s="10"/>
      <c r="L77" s="10"/>
      <c r="M77" s="7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1"/>
      <c r="AS77" s="1"/>
      <c r="AT77" s="2"/>
      <c r="AU77" s="1"/>
      <c r="AV77" s="2"/>
    </row>
    <row r="78" spans="1:48" ht="30" customHeight="1" x14ac:dyDescent="0.3">
      <c r="A78" s="7" t="s">
        <v>151</v>
      </c>
      <c r="B78" s="7" t="s">
        <v>152</v>
      </c>
      <c r="C78" s="7" t="s">
        <v>136</v>
      </c>
      <c r="D78" s="8">
        <v>1</v>
      </c>
      <c r="E78" s="10"/>
      <c r="F78" s="10"/>
      <c r="G78" s="10"/>
      <c r="H78" s="10"/>
      <c r="I78" s="10"/>
      <c r="J78" s="10"/>
      <c r="K78" s="10"/>
      <c r="L78" s="10"/>
      <c r="M78" s="7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1"/>
      <c r="AS78" s="1"/>
      <c r="AT78" s="2"/>
      <c r="AU78" s="1"/>
      <c r="AV78" s="2"/>
    </row>
    <row r="79" spans="1:48" ht="30" customHeight="1" x14ac:dyDescent="0.3">
      <c r="A79" s="7" t="s">
        <v>153</v>
      </c>
      <c r="B79" s="7" t="s">
        <v>154</v>
      </c>
      <c r="C79" s="7" t="s">
        <v>96</v>
      </c>
      <c r="D79" s="8">
        <v>2</v>
      </c>
      <c r="E79" s="10"/>
      <c r="F79" s="10"/>
      <c r="G79" s="10"/>
      <c r="H79" s="10"/>
      <c r="I79" s="10"/>
      <c r="J79" s="10"/>
      <c r="K79" s="10"/>
      <c r="L79" s="10"/>
      <c r="M79" s="7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1"/>
      <c r="AS79" s="1"/>
      <c r="AT79" s="2"/>
      <c r="AU79" s="1"/>
      <c r="AV79" s="2"/>
    </row>
    <row r="80" spans="1:48" ht="30" customHeight="1" x14ac:dyDescent="0.3">
      <c r="A80" s="7" t="s">
        <v>155</v>
      </c>
      <c r="B80" s="7" t="s">
        <v>156</v>
      </c>
      <c r="C80" s="7" t="s">
        <v>78</v>
      </c>
      <c r="D80" s="8">
        <v>134</v>
      </c>
      <c r="E80" s="10"/>
      <c r="F80" s="10"/>
      <c r="G80" s="10"/>
      <c r="H80" s="10"/>
      <c r="I80" s="10"/>
      <c r="J80" s="10"/>
      <c r="K80" s="10"/>
      <c r="L80" s="10"/>
      <c r="M80" s="7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1"/>
      <c r="AS80" s="1"/>
      <c r="AT80" s="2"/>
      <c r="AU80" s="1"/>
      <c r="AV80" s="2"/>
    </row>
    <row r="81" spans="1:48" ht="30" customHeight="1" x14ac:dyDescent="0.3">
      <c r="A81" s="7" t="s">
        <v>157</v>
      </c>
      <c r="B81" s="7" t="s">
        <v>52</v>
      </c>
      <c r="C81" s="7" t="s">
        <v>78</v>
      </c>
      <c r="D81" s="8">
        <v>67</v>
      </c>
      <c r="E81" s="10"/>
      <c r="F81" s="10"/>
      <c r="G81" s="10"/>
      <c r="H81" s="10"/>
      <c r="I81" s="10"/>
      <c r="J81" s="10"/>
      <c r="K81" s="10"/>
      <c r="L81" s="10"/>
      <c r="M81" s="7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1"/>
      <c r="AS81" s="1"/>
      <c r="AT81" s="2"/>
      <c r="AU81" s="1"/>
      <c r="AV81" s="2"/>
    </row>
    <row r="82" spans="1:48" ht="30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48" ht="30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48" ht="30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48" ht="30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48" ht="30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48" ht="30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48" ht="30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48" ht="30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48" ht="30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48" ht="30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48" ht="30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48" ht="30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48" ht="30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48" ht="30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48" ht="30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48" ht="30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48" ht="30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48" ht="30" customHeight="1" x14ac:dyDescent="0.3">
      <c r="A99" s="7" t="s">
        <v>69</v>
      </c>
      <c r="B99" s="8"/>
      <c r="C99" s="8"/>
      <c r="D99" s="8"/>
      <c r="E99" s="8"/>
      <c r="F99" s="10">
        <f>SUM(F77:F98)</f>
        <v>0</v>
      </c>
      <c r="G99" s="8"/>
      <c r="H99" s="10">
        <f>SUM(H77:H98)</f>
        <v>0</v>
      </c>
      <c r="I99" s="8"/>
      <c r="J99" s="10">
        <f>SUM(J77:J98)</f>
        <v>0</v>
      </c>
      <c r="K99" s="8"/>
      <c r="L99" s="10">
        <f>SUM(L77:L98)</f>
        <v>0</v>
      </c>
      <c r="M99" s="8"/>
      <c r="N99" t="s">
        <v>70</v>
      </c>
    </row>
    <row r="100" spans="1:48" ht="30" customHeight="1" x14ac:dyDescent="0.3">
      <c r="A100" s="7" t="s">
        <v>158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"/>
      <c r="O100" s="2"/>
      <c r="P100" s="2"/>
      <c r="Q100" s="1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30" customHeight="1" x14ac:dyDescent="0.3">
      <c r="A101" s="7" t="s">
        <v>160</v>
      </c>
      <c r="B101" s="7" t="s">
        <v>161</v>
      </c>
      <c r="C101" s="7" t="s">
        <v>60</v>
      </c>
      <c r="D101" s="8">
        <v>20</v>
      </c>
      <c r="E101" s="10"/>
      <c r="F101" s="10"/>
      <c r="G101" s="10"/>
      <c r="H101" s="10"/>
      <c r="I101" s="10"/>
      <c r="J101" s="10"/>
      <c r="K101" s="10"/>
      <c r="L101" s="10"/>
      <c r="M101" s="7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1"/>
      <c r="AS101" s="1"/>
      <c r="AT101" s="2"/>
      <c r="AU101" s="1"/>
      <c r="AV101" s="2"/>
    </row>
    <row r="102" spans="1:48" ht="30" customHeight="1" x14ac:dyDescent="0.3">
      <c r="A102" s="58" t="s">
        <v>162</v>
      </c>
      <c r="B102" s="58" t="s">
        <v>161</v>
      </c>
      <c r="C102" s="58" t="s">
        <v>60</v>
      </c>
      <c r="D102" s="59">
        <v>20</v>
      </c>
      <c r="E102" s="60"/>
      <c r="F102" s="60"/>
      <c r="G102" s="60"/>
      <c r="H102" s="60"/>
      <c r="I102" s="60"/>
      <c r="J102" s="60"/>
      <c r="K102" s="60"/>
      <c r="L102" s="60"/>
      <c r="M102" s="58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1"/>
      <c r="AS102" s="1"/>
      <c r="AT102" s="2"/>
      <c r="AU102" s="1"/>
      <c r="AV102" s="2"/>
    </row>
    <row r="103" spans="1:48" ht="30" customHeight="1" x14ac:dyDescent="0.3">
      <c r="A103" s="7" t="s">
        <v>163</v>
      </c>
      <c r="B103" s="7" t="s">
        <v>164</v>
      </c>
      <c r="C103" s="7" t="s">
        <v>60</v>
      </c>
      <c r="D103" s="8">
        <v>700</v>
      </c>
      <c r="E103" s="10"/>
      <c r="F103" s="10"/>
      <c r="G103" s="10"/>
      <c r="H103" s="10"/>
      <c r="I103" s="10"/>
      <c r="J103" s="10"/>
      <c r="K103" s="10"/>
      <c r="L103" s="10"/>
      <c r="M103" s="7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1"/>
      <c r="AS103" s="1"/>
      <c r="AT103" s="2"/>
      <c r="AU103" s="1"/>
      <c r="AV103" s="2"/>
    </row>
    <row r="104" spans="1:48" ht="30" customHeight="1" x14ac:dyDescent="0.3">
      <c r="A104" s="7" t="s">
        <v>165</v>
      </c>
      <c r="B104" s="7" t="s">
        <v>52</v>
      </c>
      <c r="C104" s="7" t="s">
        <v>78</v>
      </c>
      <c r="D104" s="8">
        <v>62</v>
      </c>
      <c r="E104" s="10"/>
      <c r="F104" s="10"/>
      <c r="G104" s="10"/>
      <c r="H104" s="10"/>
      <c r="I104" s="10"/>
      <c r="J104" s="10"/>
      <c r="K104" s="10"/>
      <c r="L104" s="10"/>
      <c r="M104" s="7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1"/>
      <c r="AS104" s="1"/>
      <c r="AT104" s="2"/>
      <c r="AU104" s="1"/>
      <c r="AV104" s="2"/>
    </row>
    <row r="105" spans="1:48" ht="30" customHeight="1" x14ac:dyDescent="0.3">
      <c r="A105" s="7" t="s">
        <v>166</v>
      </c>
      <c r="B105" s="7" t="s">
        <v>167</v>
      </c>
      <c r="C105" s="7" t="s">
        <v>96</v>
      </c>
      <c r="D105" s="8">
        <v>1</v>
      </c>
      <c r="E105" s="10"/>
      <c r="F105" s="10"/>
      <c r="G105" s="10"/>
      <c r="H105" s="10"/>
      <c r="I105" s="10"/>
      <c r="J105" s="10"/>
      <c r="K105" s="10"/>
      <c r="L105" s="10"/>
      <c r="M105" s="7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1"/>
      <c r="AS105" s="1"/>
      <c r="AT105" s="2"/>
      <c r="AU105" s="1"/>
      <c r="AV105" s="2"/>
    </row>
    <row r="106" spans="1:48" ht="30" customHeight="1" x14ac:dyDescent="0.3">
      <c r="A106" s="7" t="s">
        <v>168</v>
      </c>
      <c r="B106" s="7" t="s">
        <v>169</v>
      </c>
      <c r="C106" s="7" t="s">
        <v>96</v>
      </c>
      <c r="D106" s="8">
        <v>1</v>
      </c>
      <c r="E106" s="10"/>
      <c r="F106" s="10"/>
      <c r="G106" s="10"/>
      <c r="H106" s="10"/>
      <c r="I106" s="10"/>
      <c r="J106" s="10"/>
      <c r="K106" s="10"/>
      <c r="L106" s="10"/>
      <c r="M106" s="7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1"/>
      <c r="AS106" s="1"/>
      <c r="AT106" s="2"/>
      <c r="AU106" s="1"/>
      <c r="AV106" s="2"/>
    </row>
    <row r="107" spans="1:48" ht="30" customHeight="1" x14ac:dyDescent="0.3">
      <c r="A107" s="7" t="s">
        <v>170</v>
      </c>
      <c r="B107" s="7" t="s">
        <v>52</v>
      </c>
      <c r="C107" s="7" t="s">
        <v>96</v>
      </c>
      <c r="D107" s="8">
        <v>2</v>
      </c>
      <c r="E107" s="10"/>
      <c r="F107" s="10"/>
      <c r="G107" s="10"/>
      <c r="H107" s="10"/>
      <c r="I107" s="10"/>
      <c r="J107" s="10"/>
      <c r="K107" s="10"/>
      <c r="L107" s="10"/>
      <c r="M107" s="7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1"/>
      <c r="AS107" s="1"/>
      <c r="AT107" s="2"/>
      <c r="AU107" s="1"/>
      <c r="AV107" s="2"/>
    </row>
    <row r="108" spans="1:48" ht="30" customHeight="1" x14ac:dyDescent="0.3">
      <c r="A108" s="7" t="s">
        <v>171</v>
      </c>
      <c r="B108" s="7" t="s">
        <v>52</v>
      </c>
      <c r="C108" s="7" t="s">
        <v>172</v>
      </c>
      <c r="D108" s="8">
        <v>20</v>
      </c>
      <c r="E108" s="10"/>
      <c r="F108" s="10"/>
      <c r="G108" s="10"/>
      <c r="H108" s="10"/>
      <c r="I108" s="10"/>
      <c r="J108" s="10"/>
      <c r="K108" s="10"/>
      <c r="L108" s="10"/>
      <c r="M108" s="7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1"/>
      <c r="AS108" s="1"/>
      <c r="AT108" s="2"/>
      <c r="AU108" s="1"/>
      <c r="AV108" s="2"/>
    </row>
    <row r="109" spans="1:48" ht="30" customHeight="1" x14ac:dyDescent="0.3">
      <c r="A109" s="7" t="s">
        <v>173</v>
      </c>
      <c r="B109" s="7" t="s">
        <v>174</v>
      </c>
      <c r="C109" s="7" t="s">
        <v>175</v>
      </c>
      <c r="D109" s="8">
        <v>-185</v>
      </c>
      <c r="E109" s="10"/>
      <c r="F109" s="10"/>
      <c r="G109" s="10"/>
      <c r="H109" s="10"/>
      <c r="I109" s="10"/>
      <c r="J109" s="10"/>
      <c r="K109" s="10"/>
      <c r="L109" s="10"/>
      <c r="M109" s="7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1"/>
      <c r="AS109" s="1"/>
      <c r="AT109" s="2"/>
      <c r="AU109" s="1"/>
      <c r="AV109" s="2"/>
    </row>
    <row r="110" spans="1:48" ht="30" customHeight="1" x14ac:dyDescent="0.3">
      <c r="A110" s="7" t="s">
        <v>173</v>
      </c>
      <c r="B110" s="7" t="s">
        <v>176</v>
      </c>
      <c r="C110" s="7" t="s">
        <v>175</v>
      </c>
      <c r="D110" s="8">
        <v>-112</v>
      </c>
      <c r="E110" s="10"/>
      <c r="F110" s="10"/>
      <c r="G110" s="10"/>
      <c r="H110" s="10"/>
      <c r="I110" s="10"/>
      <c r="J110" s="10"/>
      <c r="K110" s="10"/>
      <c r="L110" s="10"/>
      <c r="M110" s="7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1"/>
      <c r="AS110" s="1"/>
      <c r="AT110" s="2"/>
      <c r="AU110" s="1"/>
      <c r="AV110" s="2"/>
    </row>
    <row r="111" spans="1:48" ht="30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48" ht="30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48" ht="30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48" ht="30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48" ht="30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48" ht="30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48" ht="30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48" ht="30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48" ht="30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48" ht="30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48" ht="30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48" ht="30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48" ht="30" customHeight="1" x14ac:dyDescent="0.3">
      <c r="A123" s="7" t="s">
        <v>69</v>
      </c>
      <c r="B123" s="8"/>
      <c r="C123" s="8"/>
      <c r="D123" s="8"/>
      <c r="E123" s="8"/>
      <c r="F123" s="10"/>
      <c r="G123" s="8"/>
      <c r="H123" s="10"/>
      <c r="I123" s="8"/>
      <c r="J123" s="10"/>
      <c r="K123" s="8"/>
      <c r="L123" s="10"/>
      <c r="M123" s="8"/>
      <c r="N123" t="s">
        <v>70</v>
      </c>
    </row>
    <row r="124" spans="1:48" ht="30" customHeight="1" x14ac:dyDescent="0.3">
      <c r="A124" s="7" t="s">
        <v>177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"/>
      <c r="O124" s="2"/>
      <c r="P124" s="2"/>
      <c r="Q124" s="1" t="s">
        <v>178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30" customHeight="1" x14ac:dyDescent="0.3">
      <c r="A125" s="58" t="s">
        <v>179</v>
      </c>
      <c r="B125" s="58" t="s">
        <v>52</v>
      </c>
      <c r="C125" s="58" t="s">
        <v>180</v>
      </c>
      <c r="D125" s="59">
        <v>0.26300000000000001</v>
      </c>
      <c r="E125" s="60"/>
      <c r="F125" s="60"/>
      <c r="G125" s="60"/>
      <c r="H125" s="60"/>
      <c r="I125" s="60"/>
      <c r="J125" s="60"/>
      <c r="K125" s="60"/>
      <c r="L125" s="60"/>
      <c r="M125" s="58" t="s">
        <v>52</v>
      </c>
      <c r="N125" s="1" t="s">
        <v>181</v>
      </c>
      <c r="O125" s="1" t="s">
        <v>52</v>
      </c>
      <c r="P125" s="1" t="s">
        <v>52</v>
      </c>
      <c r="Q125" s="1" t="s">
        <v>178</v>
      </c>
      <c r="R125" s="1" t="s">
        <v>62</v>
      </c>
      <c r="S125" s="1" t="s">
        <v>62</v>
      </c>
      <c r="T125" s="1" t="s">
        <v>61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1" t="s">
        <v>52</v>
      </c>
      <c r="AS125" s="1" t="s">
        <v>52</v>
      </c>
      <c r="AT125" s="2"/>
      <c r="AU125" s="1" t="s">
        <v>182</v>
      </c>
      <c r="AV125" s="2">
        <v>53</v>
      </c>
    </row>
    <row r="126" spans="1:48" ht="30" customHeight="1" x14ac:dyDescent="0.3">
      <c r="A126" s="58" t="s">
        <v>183</v>
      </c>
      <c r="B126" s="58" t="s">
        <v>184</v>
      </c>
      <c r="C126" s="58" t="s">
        <v>180</v>
      </c>
      <c r="D126" s="59">
        <v>0.26300000000000001</v>
      </c>
      <c r="E126" s="60"/>
      <c r="F126" s="60"/>
      <c r="G126" s="60"/>
      <c r="H126" s="60"/>
      <c r="I126" s="60"/>
      <c r="J126" s="60"/>
      <c r="K126" s="60"/>
      <c r="L126" s="60"/>
      <c r="M126" s="58" t="s">
        <v>52</v>
      </c>
      <c r="N126" s="1" t="s">
        <v>185</v>
      </c>
      <c r="O126" s="1" t="s">
        <v>52</v>
      </c>
      <c r="P126" s="1" t="s">
        <v>52</v>
      </c>
      <c r="Q126" s="1" t="s">
        <v>178</v>
      </c>
      <c r="R126" s="1" t="s">
        <v>62</v>
      </c>
      <c r="S126" s="1" t="s">
        <v>62</v>
      </c>
      <c r="T126" s="1" t="s">
        <v>61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1" t="s">
        <v>52</v>
      </c>
      <c r="AS126" s="1" t="s">
        <v>52</v>
      </c>
      <c r="AT126" s="2"/>
      <c r="AU126" s="1" t="s">
        <v>186</v>
      </c>
      <c r="AV126" s="2">
        <v>32</v>
      </c>
    </row>
    <row r="127" spans="1:48" ht="30" customHeight="1" x14ac:dyDescent="0.3">
      <c r="A127" s="58" t="s">
        <v>187</v>
      </c>
      <c r="B127" s="58" t="s">
        <v>188</v>
      </c>
      <c r="C127" s="58" t="s">
        <v>180</v>
      </c>
      <c r="D127" s="59">
        <v>0.26300000000000001</v>
      </c>
      <c r="E127" s="60"/>
      <c r="F127" s="60"/>
      <c r="G127" s="60"/>
      <c r="H127" s="60"/>
      <c r="I127" s="60"/>
      <c r="J127" s="60"/>
      <c r="K127" s="60"/>
      <c r="L127" s="60"/>
      <c r="M127" s="58" t="s">
        <v>52</v>
      </c>
      <c r="N127" s="1" t="s">
        <v>189</v>
      </c>
      <c r="O127" s="1" t="s">
        <v>52</v>
      </c>
      <c r="P127" s="1" t="s">
        <v>52</v>
      </c>
      <c r="Q127" s="1" t="s">
        <v>178</v>
      </c>
      <c r="R127" s="1" t="s">
        <v>62</v>
      </c>
      <c r="S127" s="1" t="s">
        <v>62</v>
      </c>
      <c r="T127" s="1" t="s">
        <v>61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1" t="s">
        <v>52</v>
      </c>
      <c r="AS127" s="1" t="s">
        <v>52</v>
      </c>
      <c r="AT127" s="2"/>
      <c r="AU127" s="1" t="s">
        <v>190</v>
      </c>
      <c r="AV127" s="2">
        <v>34</v>
      </c>
    </row>
    <row r="128" spans="1:48" ht="30" customHeight="1" x14ac:dyDescent="0.3">
      <c r="A128" s="58" t="s">
        <v>191</v>
      </c>
      <c r="B128" s="58" t="s">
        <v>192</v>
      </c>
      <c r="C128" s="58" t="s">
        <v>180</v>
      </c>
      <c r="D128" s="59">
        <v>3.6360000000000001</v>
      </c>
      <c r="E128" s="60"/>
      <c r="F128" s="60"/>
      <c r="G128" s="60"/>
      <c r="H128" s="60"/>
      <c r="I128" s="60"/>
      <c r="J128" s="60"/>
      <c r="K128" s="60"/>
      <c r="L128" s="60"/>
      <c r="M128" s="58"/>
      <c r="N128" s="1" t="s">
        <v>193</v>
      </c>
      <c r="O128" s="1" t="s">
        <v>52</v>
      </c>
      <c r="P128" s="1" t="s">
        <v>52</v>
      </c>
      <c r="Q128" s="1" t="s">
        <v>178</v>
      </c>
      <c r="R128" s="1" t="s">
        <v>62</v>
      </c>
      <c r="S128" s="1" t="s">
        <v>62</v>
      </c>
      <c r="T128" s="1" t="s">
        <v>61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1" t="s">
        <v>52</v>
      </c>
      <c r="AS128" s="1" t="s">
        <v>52</v>
      </c>
      <c r="AT128" s="2"/>
      <c r="AU128" s="1" t="s">
        <v>194</v>
      </c>
      <c r="AV128" s="2">
        <v>30</v>
      </c>
    </row>
    <row r="129" spans="1:48" ht="30" customHeight="1" x14ac:dyDescent="0.3">
      <c r="A129" s="58" t="s">
        <v>195</v>
      </c>
      <c r="B129" s="58" t="s">
        <v>192</v>
      </c>
      <c r="C129" s="58" t="s">
        <v>180</v>
      </c>
      <c r="D129" s="59">
        <v>3.956</v>
      </c>
      <c r="E129" s="60"/>
      <c r="F129" s="60"/>
      <c r="G129" s="60"/>
      <c r="H129" s="60"/>
      <c r="I129" s="60"/>
      <c r="J129" s="60"/>
      <c r="K129" s="60"/>
      <c r="L129" s="60"/>
      <c r="M129" s="58"/>
      <c r="N129" s="1" t="s">
        <v>196</v>
      </c>
      <c r="O129" s="1" t="s">
        <v>52</v>
      </c>
      <c r="P129" s="1" t="s">
        <v>52</v>
      </c>
      <c r="Q129" s="1" t="s">
        <v>178</v>
      </c>
      <c r="R129" s="1" t="s">
        <v>62</v>
      </c>
      <c r="S129" s="1" t="s">
        <v>62</v>
      </c>
      <c r="T129" s="1" t="s">
        <v>61</v>
      </c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1" t="s">
        <v>52</v>
      </c>
      <c r="AS129" s="1" t="s">
        <v>52</v>
      </c>
      <c r="AT129" s="2"/>
      <c r="AU129" s="1" t="s">
        <v>197</v>
      </c>
      <c r="AV129" s="2">
        <v>38</v>
      </c>
    </row>
    <row r="130" spans="1:48" ht="30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48" ht="30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48" ht="30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48" ht="30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48" ht="30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48" ht="30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48" ht="30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48" ht="30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48" ht="30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48" ht="30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48" ht="30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48" ht="30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48" ht="30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48" ht="30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48" ht="30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4" ht="30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4" ht="30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4" ht="30" customHeight="1" x14ac:dyDescent="0.3">
      <c r="A147" s="7" t="s">
        <v>69</v>
      </c>
      <c r="B147" s="8"/>
      <c r="C147" s="8"/>
      <c r="D147" s="8"/>
      <c r="E147" s="8"/>
      <c r="F147" s="10">
        <f>SUM(F125:F146)</f>
        <v>0</v>
      </c>
      <c r="G147" s="8"/>
      <c r="H147" s="10">
        <f>SUM(H125:H146)</f>
        <v>0</v>
      </c>
      <c r="I147" s="8"/>
      <c r="J147" s="10">
        <f>SUM(J125:J146)</f>
        <v>0</v>
      </c>
      <c r="K147" s="8"/>
      <c r="L147" s="10">
        <f>SUM(L125:L146)</f>
        <v>0</v>
      </c>
      <c r="M147" s="8"/>
      <c r="N147" t="s">
        <v>70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6" manualBreakCount="6">
    <brk id="27" max="16383" man="1"/>
    <brk id="51" max="16383" man="1"/>
    <brk id="75" max="16383" man="1"/>
    <brk id="99" max="16383" man="1"/>
    <brk id="123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원가(공종별)</vt:lpstr>
      <vt:lpstr>공종별집계표</vt:lpstr>
      <vt:lpstr>공종별내역서</vt:lpstr>
      <vt:lpstr>공종별내역서!Print_Area</vt:lpstr>
      <vt:lpstr>공종별집계표!Print_Area</vt:lpstr>
      <vt:lpstr>'원가(공종별)'!Print_Area</vt:lpstr>
      <vt:lpstr>공종별내역서!Print_Titles</vt:lpstr>
      <vt:lpstr>공종별집계표!Print_Titles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SNYOUTH</cp:lastModifiedBy>
  <cp:lastPrinted>2020-04-23T07:29:58Z</cp:lastPrinted>
  <dcterms:created xsi:type="dcterms:W3CDTF">2020-04-17T01:34:15Z</dcterms:created>
  <dcterms:modified xsi:type="dcterms:W3CDTF">2020-06-17T23:59:20Z</dcterms:modified>
</cp:coreProperties>
</file>