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진미\2_계약관련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15" i="36" l="1"/>
  <c r="F6" i="36"/>
  <c r="I4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Windows 사용자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회차</t>
        </r>
        <r>
          <rPr>
            <b/>
            <sz val="9"/>
            <color indexed="81"/>
            <rFont val="Tahoma"/>
            <family val="2"/>
          </rPr>
          <t xml:space="preserve"> 170,000
2-7</t>
        </r>
        <r>
          <rPr>
            <b/>
            <sz val="9"/>
            <color indexed="81"/>
            <rFont val="돋움"/>
            <family val="3"/>
            <charset val="129"/>
          </rPr>
          <t>회차</t>
        </r>
        <r>
          <rPr>
            <b/>
            <sz val="9"/>
            <color indexed="81"/>
            <rFont val="Tahoma"/>
            <family val="2"/>
          </rPr>
          <t xml:space="preserve"> 370,000</t>
        </r>
      </text>
    </comment>
  </commentList>
</comments>
</file>

<file path=xl/sharedStrings.xml><?xml version="1.0" encoding="utf-8"?>
<sst xmlns="http://schemas.openxmlformats.org/spreadsheetml/2006/main" count="289" uniqueCount="212">
  <si>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</si>
  <si>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</si>
  <si>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</si>
  <si>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</si>
  <si>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</si>
  <si>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</si>
  <si>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</si>
  <si>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</si>
  <si>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</si>
  <si>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</si>
  <si>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</si>
  <si>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</si>
  <si>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</si>
  <si>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</si>
  <si>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</si>
  <si>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</si>
  <si>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</si>
  <si>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</si>
  <si>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</si>
  <si>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</si>
  <si>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</si>
  <si>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</si>
  <si>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</si>
  <si>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</si>
  <si>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</si>
  <si>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</si>
  <si>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</si>
  <si>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</si>
  <si>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</si>
  <si>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</si>
  <si>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</si>
  <si>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</si>
  <si>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</si>
  <si>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</si>
  <si>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</si>
  <si>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</si>
  <si>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</si>
  <si>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</si>
  <si>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</si>
  <si>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</si>
  <si>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</si>
  <si>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</si>
  <si>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</si>
  <si>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</si>
  <si>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</si>
  <si>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</si>
  <si>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</si>
  <si>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</si>
  <si>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</si>
  <si>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</si>
  <si>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</si>
  <si>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</si>
  <si>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</si>
  <si>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</si>
  <si>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</si>
  <si>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</si>
  <si>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</si>
  <si>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</si>
  <si>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</si>
  <si>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</si>
  <si>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</si>
  <si>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</si>
  <si>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</si>
  <si>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</si>
  <si>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</si>
  <si>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</si>
  <si>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</si>
  <si>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</si>
  <si>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</si>
  <si>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</si>
  <si>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</si>
  <si>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</si>
  <si>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</si>
  <si>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</si>
  <si>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</si>
  <si>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</si>
  <si>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</si>
  <si>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</si>
  <si>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</si>
  <si>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</si>
  <si>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</si>
  <si>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</si>
  <si>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</si>
  <si>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</si>
  <si>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</si>
  <si>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</si>
  <si>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</si>
  <si>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.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</si>
  <si>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</si>
  <si>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</si>
  <si>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</si>
  <si>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</si>
  <si>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</si>
  <si>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</si>
  <si>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</si>
  <si>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</si>
  <si>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</si>
  <si>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</si>
  <si>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</si>
  <si>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</si>
  <si>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</si>
  <si>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</si>
  <si>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</si>
  <si>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</si>
  <si>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</si>
  <si>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</si>
  <si>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</si>
  <si>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</si>
  <si>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</si>
  <si>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</si>
  <si>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</si>
  <si>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</si>
  <si>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</si>
  <si>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</si>
  <si>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</si>
  <si>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</si>
  <si>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</si>
  <si>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- 해당사항 없음 -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</si>
  <si>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</si>
  <si>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</si>
  <si>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</si>
  <si>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</si>
  <si>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소  재  지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</si>
  <si>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</si>
  <si>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</si>
  <si>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</si>
  <si>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분당판교청소년수련관</t>
    <phoneticPr fontId="4" type="noConversion"/>
  </si>
  <si>
    <t>2021.12.31.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</si>
  <si>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</si>
  <si>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</si>
  <si>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</si>
  <si>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</si>
  <si>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</si>
  <si>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지방자치를 당사자로 하는 계약에 관한 법률 시행령 제25조1항에 의한 수의계약</t>
    <phoneticPr fontId="4" type="noConversion"/>
  </si>
  <si>
    <t>분당판교청소년수련관</t>
    <phoneticPr fontId="4" type="noConversion"/>
  </si>
  <si>
    <t>1월 준공검사현황</t>
    <phoneticPr fontId="4" type="noConversion"/>
  </si>
  <si>
    <t>2월 물품 발주계획</t>
    <phoneticPr fontId="4" type="noConversion"/>
  </si>
  <si>
    <t>2월 용역 발주계획</t>
    <phoneticPr fontId="4" type="noConversion"/>
  </si>
  <si>
    <t>2월 공사 발주계획</t>
    <phoneticPr fontId="4" type="noConversion"/>
  </si>
  <si>
    <t>1월 대금지급현황</t>
    <phoneticPr fontId="4" type="noConversion"/>
  </si>
  <si>
    <t>1월 계약현황 공개</t>
    <phoneticPr fontId="4" type="noConversion"/>
  </si>
  <si>
    <t>2021년 무인경비시스템 위탁관리</t>
    <phoneticPr fontId="4" type="noConversion"/>
  </si>
  <si>
    <t>2021년 무인경비시스템 위탁관리</t>
    <phoneticPr fontId="4" type="noConversion"/>
  </si>
  <si>
    <t>1회</t>
    <phoneticPr fontId="4" type="noConversion"/>
  </si>
  <si>
    <t>2021년 청소년방과후아카데미 등하원 지원업체</t>
  </si>
  <si>
    <t>2021년 청소년방과후아카데미 등하원 지원업체</t>
    <phoneticPr fontId="4" type="noConversion"/>
  </si>
  <si>
    <t>2021.01.08.</t>
    <phoneticPr fontId="4" type="noConversion"/>
  </si>
  <si>
    <t>2021.01.11.</t>
    <phoneticPr fontId="4" type="noConversion"/>
  </si>
  <si>
    <t>㈜서울구경</t>
    <phoneticPr fontId="4" type="noConversion"/>
  </si>
  <si>
    <t>경기도 성남시 분당구 장미로 78</t>
    <phoneticPr fontId="4" type="noConversion"/>
  </si>
  <si>
    <t>청소년방과후아카데미 특별프로그램(나도보드게임 개발자)</t>
    <phoneticPr fontId="4" type="noConversion"/>
  </si>
  <si>
    <t>2021.01.20.</t>
    <phoneticPr fontId="4" type="noConversion"/>
  </si>
  <si>
    <t>2021.01.22.</t>
    <phoneticPr fontId="4" type="noConversion"/>
  </si>
  <si>
    <t>2021.02.26.</t>
    <phoneticPr fontId="4" type="noConversion"/>
  </si>
  <si>
    <t>버들쌤의 재미깨미 공작소</t>
    <phoneticPr fontId="4" type="noConversion"/>
  </si>
  <si>
    <t>경기도 광명시 하안로 288번길 10, 402호</t>
    <phoneticPr fontId="4" type="noConversion"/>
  </si>
  <si>
    <t>2021년 청소년방과후아카데미 등하원 지원업체</t>
    <phoneticPr fontId="4" type="noConversion"/>
  </si>
  <si>
    <t>2021.01.08.</t>
    <phoneticPr fontId="4" type="noConversion"/>
  </si>
  <si>
    <t>2021.01.11.~12.31.</t>
    <phoneticPr fontId="4" type="noConversion"/>
  </si>
  <si>
    <t>㈜서울구경</t>
    <phoneticPr fontId="4" type="noConversion"/>
  </si>
  <si>
    <t>정길중</t>
    <phoneticPr fontId="4" type="noConversion"/>
  </si>
  <si>
    <t>경기도 성남시 분당구 장미로 78</t>
    <phoneticPr fontId="4" type="noConversion"/>
  </si>
  <si>
    <t>청소년방과후아카데미 특별프로그램(나도보드게임 개발자)</t>
    <phoneticPr fontId="4" type="noConversion"/>
  </si>
  <si>
    <t>2021.01.22.</t>
    <phoneticPr fontId="4" type="noConversion"/>
  </si>
  <si>
    <t>2021.01.22.~02.26.</t>
    <phoneticPr fontId="4" type="noConversion"/>
  </si>
  <si>
    <t>버들쌤의 재미깨미 공작소</t>
    <phoneticPr fontId="4" type="noConversion"/>
  </si>
  <si>
    <t>유현미</t>
    <phoneticPr fontId="4" type="noConversion"/>
  </si>
  <si>
    <t>2021년 복합기 유지관리</t>
    <phoneticPr fontId="4" type="noConversion"/>
  </si>
  <si>
    <t>신도종합서비스</t>
    <phoneticPr fontId="4" type="noConversion"/>
  </si>
  <si>
    <t>2021년 수련관 승강기 위탁관리</t>
    <phoneticPr fontId="4" type="noConversion"/>
  </si>
  <si>
    <t>오티스엘리베이터㈜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</si>
  <si>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</si>
  <si>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</si>
  <si>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2021년 수영장 승강기 위탁관리</t>
    <phoneticPr fontId="4" type="noConversion"/>
  </si>
  <si>
    <t>바로 엘리베이터㈜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</si>
  <si>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</si>
  <si>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</si>
  <si>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2021년 청소년방과후아카데미 등하원 지원업체</t>
    <phoneticPr fontId="4" type="noConversion"/>
  </si>
  <si>
    <t>청소년방과후아카데미 특별프로그램
(나도보드게임 개발자)</t>
    <phoneticPr fontId="4" type="noConversion"/>
  </si>
  <si>
    <t>㈜서울구경</t>
    <phoneticPr fontId="4" type="noConversion"/>
  </si>
  <si>
    <t>버들쌤의 재미깨미
공작소</t>
    <phoneticPr fontId="4" type="noConversion"/>
  </si>
  <si>
    <t>㈜서울구경</t>
    <phoneticPr fontId="4" type="noConversion"/>
  </si>
  <si>
    <t>청소년방과후아카데미 특별프로그램
(나도 보드게임 개발자)</t>
    <phoneticPr fontId="4" type="noConversion"/>
  </si>
  <si>
    <t>버들쌤의 재미깨미 공작소</t>
    <phoneticPr fontId="4" type="noConversion"/>
  </si>
  <si>
    <t>엘지전자㈜</t>
    <phoneticPr fontId="4" type="noConversion"/>
  </si>
  <si>
    <t>웅진코웨이㈜</t>
    <phoneticPr fontId="4" type="noConversion"/>
  </si>
  <si>
    <t>2021년 소방안전관리 위탁</t>
    <phoneticPr fontId="4" type="noConversion"/>
  </si>
  <si>
    <t>성남소방전기㈜</t>
    <phoneticPr fontId="4" type="noConversion"/>
  </si>
  <si>
    <t>2021년 정수기,비데,공기청정기 
위탁관리</t>
    <phoneticPr fontId="4" type="noConversion"/>
  </si>
  <si>
    <t>2021년 공기청정기 임대</t>
    <phoneticPr fontId="4" type="noConversion"/>
  </si>
  <si>
    <t>2021년 정수기,비데,공기청정기 위탁관리</t>
    <phoneticPr fontId="4" type="noConversion"/>
  </si>
  <si>
    <t>엘지전자㈜</t>
    <phoneticPr fontId="4" type="noConversion"/>
  </si>
  <si>
    <t>2021년 소방안전관리 위탁</t>
    <phoneticPr fontId="4" type="noConversion"/>
  </si>
  <si>
    <t>1회</t>
    <phoneticPr fontId="4" type="noConversion"/>
  </si>
  <si>
    <t>1회</t>
    <phoneticPr fontId="4" type="noConversion"/>
  </si>
  <si>
    <t>분당판교청소년수련관</t>
    <phoneticPr fontId="4" type="noConversion"/>
  </si>
  <si>
    <t>2021년 복합기 유지관리(방과후)</t>
    <phoneticPr fontId="4" type="noConversion"/>
  </si>
  <si>
    <t>신도종합서비스</t>
    <phoneticPr fontId="4" type="noConversion"/>
  </si>
  <si>
    <t>1회</t>
    <phoneticPr fontId="4" type="noConversion"/>
  </si>
  <si>
    <t>-</t>
    <phoneticPr fontId="4" type="noConversion"/>
  </si>
  <si>
    <t>2021년 복합기 유지관리(방과후)</t>
    <phoneticPr fontId="4" type="noConversion"/>
  </si>
  <si>
    <t>2021년 시설관리용역</t>
    <phoneticPr fontId="4" type="noConversion"/>
  </si>
  <si>
    <t>사회복지법인 미래재단</t>
    <phoneticPr fontId="4" type="noConversion"/>
  </si>
  <si>
    <t>사회복지법인
미래재단</t>
    <phoneticPr fontId="4" type="noConversion"/>
  </si>
  <si>
    <t>2021년 방과후 위탁급식</t>
    <phoneticPr fontId="4" type="noConversion"/>
  </si>
  <si>
    <t>㈜사랑과 선행</t>
    <phoneticPr fontId="4" type="noConversion"/>
  </si>
  <si>
    <t>1회</t>
    <phoneticPr fontId="4" type="noConversion"/>
  </si>
  <si>
    <t>㈜사랑과 선생</t>
    <phoneticPr fontId="4" type="noConversion"/>
  </si>
  <si>
    <t>-해당사항 없음-</t>
    <phoneticPr fontId="4" type="noConversion"/>
  </si>
  <si>
    <t>-해당사항 없음-</t>
    <phoneticPr fontId="4" type="noConversion"/>
  </si>
  <si>
    <t>-해당사항 없음-</t>
    <phoneticPr fontId="4" type="noConversion"/>
  </si>
  <si>
    <t>본 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</si>
</sst>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  <numFmt numFmtId="182" formatCode="0.000_);[Red]\(0.000\)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3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41" fontId="15" fillId="0" borderId="2" xfId="1" applyFont="1" applyFill="1" applyBorder="1" applyAlignment="1">
      <alignment horizontal="right" vertical="center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5" xfId="0" applyNumberFormat="1" applyFont="1" applyFill="1" applyBorder="1" applyAlignment="1">
      <alignment horizontal="center" vertical="center" wrapText="1"/>
    </xf>
    <xf numFmtId="179" fontId="19" fillId="0" borderId="5" xfId="0" applyNumberFormat="1" applyFont="1" applyFill="1" applyBorder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30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30" xfId="0" applyFont="1" applyFill="1" applyBorder="1" applyAlignment="1">
      <alignment horizontal="center" vertical="center"/>
    </xf>
    <xf numFmtId="0" fontId="15" fillId="2" borderId="31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1" fontId="15" fillId="2" borderId="31" xfId="1" applyFont="1" applyFill="1" applyBorder="1" applyAlignment="1" applyProtection="1">
      <alignment horizontal="center" vertical="center"/>
    </xf>
    <xf numFmtId="49" fontId="15" fillId="2" borderId="32" xfId="0" applyNumberFormat="1" applyFont="1" applyFill="1" applyBorder="1" applyAlignment="1" applyProtection="1">
      <alignment horizontal="center" vertical="center"/>
    </xf>
    <xf numFmtId="0" fontId="9" fillId="0" borderId="34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41" fontId="8" fillId="2" borderId="31" xfId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/>
    </xf>
    <xf numFmtId="14" fontId="8" fillId="2" borderId="31" xfId="0" applyNumberFormat="1" applyFont="1" applyFill="1" applyBorder="1" applyAlignment="1" applyProtection="1">
      <alignment horizontal="center" vertical="center" wrapText="1"/>
    </xf>
    <xf numFmtId="49" fontId="8" fillId="2" borderId="3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30" xfId="0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3" fillId="0" borderId="36" xfId="0" quotePrefix="1" applyFont="1" applyBorder="1" applyAlignment="1">
      <alignment horizontal="center" vertical="center" wrapText="1"/>
    </xf>
    <xf numFmtId="0" fontId="28" fillId="0" borderId="36" xfId="0" applyFont="1" applyBorder="1" applyAlignment="1" applyProtection="1">
      <alignment horizontal="center" vertical="center" wrapText="1"/>
    </xf>
    <xf numFmtId="181" fontId="29" fillId="0" borderId="36" xfId="0" applyNumberFormat="1" applyFont="1" applyBorder="1" applyAlignment="1" applyProtection="1">
      <alignment horizontal="center" vertical="center" wrapText="1"/>
    </xf>
    <xf numFmtId="0" fontId="29" fillId="0" borderId="36" xfId="0" applyFont="1" applyBorder="1" applyAlignment="1" applyProtection="1">
      <alignment horizontal="center" vertical="center"/>
    </xf>
    <xf numFmtId="177" fontId="28" fillId="0" borderId="36" xfId="0" applyNumberFormat="1" applyFont="1" applyBorder="1" applyAlignment="1" applyProtection="1">
      <alignment horizontal="center" vertical="center"/>
    </xf>
    <xf numFmtId="0" fontId="28" fillId="0" borderId="36" xfId="0" applyFont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182" fontId="11" fillId="3" borderId="31" xfId="0" applyNumberFormat="1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/>
    </xf>
    <xf numFmtId="0" fontId="27" fillId="0" borderId="36" xfId="0" applyFont="1" applyBorder="1" applyAlignment="1" applyProtection="1">
      <alignment horizontal="center" vertical="center" shrinkToFit="1"/>
    </xf>
    <xf numFmtId="0" fontId="26" fillId="0" borderId="36" xfId="0" applyFont="1" applyBorder="1" applyAlignment="1" applyProtection="1">
      <alignment horizontal="center" vertical="center" shrinkToFit="1"/>
    </xf>
    <xf numFmtId="4" fontId="26" fillId="0" borderId="36" xfId="0" applyNumberFormat="1" applyFont="1" applyFill="1" applyBorder="1" applyAlignment="1" applyProtection="1">
      <alignment horizontal="center" vertical="center" shrinkToFit="1"/>
    </xf>
    <xf numFmtId="180" fontId="26" fillId="0" borderId="36" xfId="0" applyNumberFormat="1" applyFont="1" applyFill="1" applyBorder="1" applyAlignment="1" applyProtection="1">
      <alignment horizontal="center" vertical="center" shrinkToFit="1"/>
    </xf>
    <xf numFmtId="0" fontId="26" fillId="0" borderId="36" xfId="0" quotePrefix="1" applyNumberFormat="1" applyFont="1" applyFill="1" applyBorder="1" applyAlignment="1" applyProtection="1">
      <alignment horizontal="center" vertical="center" shrinkToFit="1"/>
    </xf>
    <xf numFmtId="0" fontId="26" fillId="0" borderId="37" xfId="0" applyNumberFormat="1" applyFont="1" applyFill="1" applyBorder="1" applyAlignment="1" applyProtection="1">
      <alignment horizontal="center" vertical="center" wrapText="1" shrinkToFit="1"/>
    </xf>
    <xf numFmtId="0" fontId="3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7" fontId="15" fillId="0" borderId="34" xfId="0" applyNumberFormat="1" applyFont="1" applyFill="1" applyBorder="1" applyAlignment="1">
      <alignment horizontal="center" vertical="center" shrinkToFit="1"/>
    </xf>
    <xf numFmtId="177" fontId="23" fillId="0" borderId="34" xfId="0" applyNumberFormat="1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3" fontId="19" fillId="0" borderId="19" xfId="0" applyNumberFormat="1" applyFont="1" applyFill="1" applyBorder="1" applyAlignment="1">
      <alignment horizontal="center" vertical="center" wrapText="1"/>
    </xf>
    <xf numFmtId="9" fontId="21" fillId="0" borderId="11" xfId="0" applyNumberFormat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0" fillId="0" borderId="37" xfId="0" applyNumberFormat="1" applyFont="1" applyFill="1" applyBorder="1" applyAlignment="1" applyProtection="1"/>
    <xf numFmtId="0" fontId="24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34" xfId="0" applyNumberFormat="1" applyFont="1" applyFill="1" applyBorder="1" applyAlignment="1" applyProtection="1">
      <alignment horizontal="center" vertical="center" wrapTex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shrinkToFit="1"/>
    </xf>
    <xf numFmtId="0" fontId="9" fillId="0" borderId="36" xfId="0" applyNumberFormat="1" applyFont="1" applyFill="1" applyBorder="1" applyAlignment="1" applyProtection="1">
      <alignment horizontal="center" vertical="center"/>
    </xf>
    <xf numFmtId="177" fontId="9" fillId="0" borderId="36" xfId="0" applyNumberFormat="1" applyFont="1" applyFill="1" applyBorder="1" applyAlignment="1">
      <alignment horizontal="center" vertical="center" wrapText="1" shrinkToFit="1"/>
    </xf>
    <xf numFmtId="178" fontId="9" fillId="0" borderId="36" xfId="0" applyNumberFormat="1" applyFont="1" applyFill="1" applyBorder="1" applyAlignment="1" applyProtection="1">
      <alignment horizontal="center" vertical="center" wrapText="1"/>
    </xf>
    <xf numFmtId="41" fontId="9" fillId="0" borderId="36" xfId="1" applyFont="1" applyFill="1" applyBorder="1" applyAlignment="1" applyProtection="1">
      <alignment horizontal="center" vertical="center"/>
    </xf>
    <xf numFmtId="0" fontId="9" fillId="0" borderId="37" xfId="0" applyNumberFormat="1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/>
    </xf>
    <xf numFmtId="0" fontId="11" fillId="0" borderId="36" xfId="0" quotePrefix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 shrinkToFit="1"/>
    </xf>
    <xf numFmtId="0" fontId="32" fillId="0" borderId="36" xfId="0" applyFont="1" applyFill="1" applyBorder="1" applyAlignment="1">
      <alignment horizontal="center" vertical="center"/>
    </xf>
    <xf numFmtId="0" fontId="31" fillId="0" borderId="36" xfId="0" quotePrefix="1" applyFont="1" applyFill="1" applyBorder="1" applyAlignment="1">
      <alignment horizontal="center" vertical="center" shrinkToFit="1"/>
    </xf>
    <xf numFmtId="176" fontId="31" fillId="0" borderId="36" xfId="1" applyNumberFormat="1" applyFont="1" applyFill="1" applyBorder="1" applyAlignment="1">
      <alignment horizontal="right" vertical="center" shrinkToFit="1"/>
    </xf>
    <xf numFmtId="0" fontId="32" fillId="0" borderId="37" xfId="0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14" fontId="15" fillId="0" borderId="36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center" shrinkToFit="1"/>
    </xf>
    <xf numFmtId="14" fontId="35" fillId="4" borderId="5" xfId="0" applyNumberFormat="1" applyFont="1" applyFill="1" applyBorder="1" applyAlignment="1">
      <alignment horizontal="center" vertical="center" wrapText="1"/>
    </xf>
    <xf numFmtId="0" fontId="19" fillId="0" borderId="5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23" xfId="0" applyFont="1" applyBorder="1" applyAlignment="1">
      <alignment horizontal="justify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32" fillId="0" borderId="35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41" fontId="32" fillId="0" borderId="36" xfId="1" applyFont="1" applyFill="1" applyBorder="1" applyAlignment="1">
      <alignment horizontal="center" vertical="center" wrapText="1"/>
    </xf>
    <xf numFmtId="0" fontId="3" fillId="0" borderId="36" xfId="0" quotePrefix="1" applyFont="1" applyFill="1" applyBorder="1" applyAlignment="1">
      <alignment horizontal="center" vertical="center" shrinkToFit="1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activeCell="I22" sqref="I22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7.109375" style="16" customWidth="1"/>
    <col min="4" max="4" width="7.33203125" style="16" bestFit="1" customWidth="1"/>
    <col min="5" max="5" width="14.109375" style="16" customWidth="1"/>
    <col min="6" max="6" width="9" style="16" customWidth="1"/>
    <col min="7" max="7" width="9.109375" style="16" customWidth="1"/>
    <col min="8" max="8" width="10.88671875" style="9" customWidth="1"/>
    <col min="9" max="9" width="14.5546875" style="16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6"/>
  </cols>
  <sheetData>
    <row r="1" spans="1:12" ht="25.5" x14ac:dyDescent="0.15">
      <c r="A1" s="140" t="s">
        <v>136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26.25" thickBot="1" x14ac:dyDescent="0.2">
      <c r="A2" s="141" t="s">
        <v>88</v>
      </c>
      <c r="B2" s="141"/>
      <c r="C2" s="141"/>
      <c r="D2" s="40"/>
      <c r="E2" s="40"/>
      <c r="F2" s="40"/>
      <c r="G2" s="40"/>
      <c r="H2" s="8"/>
      <c r="I2" s="40"/>
      <c r="J2" s="40"/>
      <c r="K2" s="40"/>
      <c r="L2" s="40"/>
    </row>
    <row r="3" spans="1:12" ht="24.75" customHeight="1" x14ac:dyDescent="0.15">
      <c r="A3" s="76" t="s">
        <v>89</v>
      </c>
      <c r="B3" s="77" t="s">
        <v>90</v>
      </c>
      <c r="C3" s="77" t="s">
        <v>91</v>
      </c>
      <c r="D3" s="77" t="s">
        <v>92</v>
      </c>
      <c r="E3" s="77" t="s">
        <v>93</v>
      </c>
      <c r="F3" s="77" t="s">
        <v>94</v>
      </c>
      <c r="G3" s="77" t="s">
        <v>95</v>
      </c>
      <c r="H3" s="77" t="s">
        <v>96</v>
      </c>
      <c r="I3" s="78" t="s">
        <v>97</v>
      </c>
      <c r="J3" s="78" t="s">
        <v>98</v>
      </c>
      <c r="K3" s="78" t="s">
        <v>99</v>
      </c>
      <c r="L3" s="79" t="s">
        <v>7</v>
      </c>
    </row>
    <row r="4" spans="1:12" ht="24.75" customHeight="1" thickBot="1" x14ac:dyDescent="0.2">
      <c r="A4" s="181"/>
      <c r="B4" s="182"/>
      <c r="C4" s="184" t="s">
        <v>209</v>
      </c>
      <c r="D4" s="182"/>
      <c r="E4" s="182"/>
      <c r="F4" s="182"/>
      <c r="G4" s="182"/>
      <c r="H4" s="183"/>
      <c r="I4" s="128"/>
      <c r="J4" s="128"/>
      <c r="K4" s="128"/>
      <c r="L4" s="131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3" sqref="F23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4" customWidth="1"/>
    <col min="10" max="16384" width="8.88671875" style="16"/>
  </cols>
  <sheetData>
    <row r="1" spans="1:9" ht="25.5" x14ac:dyDescent="0.15">
      <c r="A1" s="142" t="s">
        <v>86</v>
      </c>
      <c r="B1" s="142"/>
      <c r="C1" s="142"/>
      <c r="D1" s="142"/>
      <c r="E1" s="142"/>
      <c r="F1" s="142"/>
      <c r="G1" s="142"/>
      <c r="H1" s="142"/>
      <c r="I1" s="142"/>
    </row>
    <row r="2" spans="1:9" ht="25.5" x14ac:dyDescent="0.15">
      <c r="A2" s="174" t="s">
        <v>21</v>
      </c>
      <c r="B2" s="174"/>
      <c r="C2" s="26"/>
      <c r="D2" s="26"/>
      <c r="E2" s="26"/>
      <c r="F2" s="26"/>
      <c r="G2" s="26"/>
      <c r="H2" s="26"/>
      <c r="I2" s="38" t="s">
        <v>85</v>
      </c>
    </row>
    <row r="3" spans="1:9" ht="26.25" customHeight="1" x14ac:dyDescent="0.15">
      <c r="A3" s="179" t="s">
        <v>84</v>
      </c>
      <c r="B3" s="177" t="s">
        <v>83</v>
      </c>
      <c r="C3" s="177" t="s">
        <v>82</v>
      </c>
      <c r="D3" s="177" t="s">
        <v>81</v>
      </c>
      <c r="E3" s="175" t="s">
        <v>80</v>
      </c>
      <c r="F3" s="176"/>
      <c r="G3" s="175" t="s">
        <v>79</v>
      </c>
      <c r="H3" s="176"/>
      <c r="I3" s="177" t="s">
        <v>78</v>
      </c>
    </row>
    <row r="4" spans="1:9" ht="28.5" customHeight="1" x14ac:dyDescent="0.15">
      <c r="A4" s="180"/>
      <c r="B4" s="178"/>
      <c r="C4" s="178"/>
      <c r="D4" s="178"/>
      <c r="E4" s="37" t="s">
        <v>77</v>
      </c>
      <c r="F4" s="37" t="s">
        <v>76</v>
      </c>
      <c r="G4" s="37" t="s">
        <v>77</v>
      </c>
      <c r="H4" s="37" t="s">
        <v>76</v>
      </c>
      <c r="I4" s="178"/>
    </row>
    <row r="5" spans="1:9" ht="28.5" customHeight="1" x14ac:dyDescent="0.15">
      <c r="A5" s="3"/>
      <c r="B5" s="35" t="s">
        <v>117</v>
      </c>
      <c r="C5" s="7"/>
      <c r="D5" s="7"/>
      <c r="E5" s="7"/>
      <c r="F5" s="7"/>
      <c r="G5" s="7"/>
      <c r="H5" s="7"/>
      <c r="I5" s="3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workbookViewId="0">
      <selection activeCell="C4" sqref="C4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5" width="12.44140625" style="16" customWidth="1"/>
    <col min="6" max="6" width="15.109375" style="16" customWidth="1"/>
    <col min="7" max="9" width="12.44140625" style="16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6"/>
  </cols>
  <sheetData>
    <row r="1" spans="1:9" ht="25.5" x14ac:dyDescent="0.15">
      <c r="A1" s="140" t="s">
        <v>137</v>
      </c>
      <c r="B1" s="140"/>
      <c r="C1" s="140"/>
      <c r="D1" s="140"/>
      <c r="E1" s="140"/>
      <c r="F1" s="140"/>
      <c r="G1" s="140"/>
      <c r="H1" s="140"/>
      <c r="I1" s="140"/>
    </row>
    <row r="2" spans="1:9" ht="26.25" thickBot="1" x14ac:dyDescent="0.2">
      <c r="A2" s="141" t="s">
        <v>100</v>
      </c>
      <c r="B2" s="141"/>
      <c r="C2" s="141"/>
      <c r="D2" s="40"/>
      <c r="E2" s="40"/>
      <c r="F2" s="40"/>
      <c r="G2" s="40"/>
      <c r="H2" s="40"/>
      <c r="I2" s="40"/>
    </row>
    <row r="3" spans="1:9" ht="24" x14ac:dyDescent="0.15">
      <c r="A3" s="80" t="s">
        <v>101</v>
      </c>
      <c r="B3" s="81" t="s">
        <v>102</v>
      </c>
      <c r="C3" s="82" t="s">
        <v>103</v>
      </c>
      <c r="D3" s="82" t="s">
        <v>104</v>
      </c>
      <c r="E3" s="83" t="s">
        <v>105</v>
      </c>
      <c r="F3" s="82" t="s">
        <v>106</v>
      </c>
      <c r="G3" s="82" t="s">
        <v>107</v>
      </c>
      <c r="H3" s="82" t="s">
        <v>108</v>
      </c>
      <c r="I3" s="84" t="s">
        <v>109</v>
      </c>
    </row>
    <row r="4" spans="1:9" ht="24.75" customHeight="1" thickBot="1" x14ac:dyDescent="0.2">
      <c r="A4" s="105"/>
      <c r="B4" s="127"/>
      <c r="C4" s="184" t="s">
        <v>208</v>
      </c>
      <c r="D4" s="129"/>
      <c r="E4" s="130"/>
      <c r="F4" s="127"/>
      <c r="G4" s="127"/>
      <c r="H4" s="127"/>
      <c r="I4" s="131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activeCell="D21" sqref="D21"/>
    </sheetView>
  </sheetViews>
  <sheetFormatPr defaultRowHeight="13.5" x14ac:dyDescent="0.15"/>
  <cols>
    <col min="1" max="1" width="8.6640625" style="16" customWidth="1"/>
    <col min="2" max="2" width="8.77734375" style="16" customWidth="1"/>
    <col min="3" max="3" width="29.21875" style="16" customWidth="1"/>
    <col min="4" max="4" width="10.88671875" style="16" customWidth="1"/>
    <col min="5" max="9" width="12.44140625" style="16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6"/>
  </cols>
  <sheetData>
    <row r="1" spans="1:13" ht="25.5" x14ac:dyDescent="0.15">
      <c r="A1" s="140" t="s">
        <v>138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26.25" thickBot="1" x14ac:dyDescent="0.2">
      <c r="A2" s="141" t="s">
        <v>88</v>
      </c>
      <c r="B2" s="141"/>
      <c r="C2" s="141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7.75" customHeight="1" x14ac:dyDescent="0.15">
      <c r="A3" s="80" t="s">
        <v>89</v>
      </c>
      <c r="B3" s="81" t="s">
        <v>90</v>
      </c>
      <c r="C3" s="82" t="s">
        <v>110</v>
      </c>
      <c r="D3" s="82" t="s">
        <v>111</v>
      </c>
      <c r="E3" s="82" t="s">
        <v>92</v>
      </c>
      <c r="F3" s="81" t="s">
        <v>112</v>
      </c>
      <c r="G3" s="81" t="s">
        <v>113</v>
      </c>
      <c r="H3" s="81" t="s">
        <v>114</v>
      </c>
      <c r="I3" s="81" t="s">
        <v>115</v>
      </c>
      <c r="J3" s="82" t="s">
        <v>97</v>
      </c>
      <c r="K3" s="82" t="s">
        <v>98</v>
      </c>
      <c r="L3" s="82" t="s">
        <v>99</v>
      </c>
      <c r="M3" s="84" t="s">
        <v>116</v>
      </c>
    </row>
    <row r="4" spans="1:13" ht="27.75" customHeight="1" thickBot="1" x14ac:dyDescent="0.2">
      <c r="A4" s="122"/>
      <c r="B4" s="123"/>
      <c r="C4" s="184" t="s">
        <v>210</v>
      </c>
      <c r="D4" s="124"/>
      <c r="E4" s="124"/>
      <c r="F4" s="123"/>
      <c r="G4" s="123"/>
      <c r="H4" s="123"/>
      <c r="I4" s="125"/>
      <c r="J4" s="124"/>
      <c r="K4" s="124"/>
      <c r="L4" s="124"/>
      <c r="M4" s="126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I32" sqref="I32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6"/>
  </cols>
  <sheetData>
    <row r="1" spans="1:11" ht="25.5" x14ac:dyDescent="0.15">
      <c r="A1" s="142" t="s">
        <v>60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6.25" thickBot="1" x14ac:dyDescent="0.2">
      <c r="A2" s="143" t="s">
        <v>59</v>
      </c>
      <c r="B2" s="143"/>
      <c r="C2" s="45"/>
      <c r="D2" s="45"/>
      <c r="E2" s="45"/>
      <c r="F2" s="66"/>
      <c r="G2" s="66"/>
      <c r="H2" s="66"/>
      <c r="I2" s="66"/>
      <c r="J2" s="144" t="s">
        <v>58</v>
      </c>
      <c r="K2" s="144"/>
    </row>
    <row r="3" spans="1:11" ht="22.5" customHeight="1" x14ac:dyDescent="0.15">
      <c r="A3" s="67" t="s">
        <v>57</v>
      </c>
      <c r="B3" s="61" t="s">
        <v>56</v>
      </c>
      <c r="C3" s="61" t="s">
        <v>55</v>
      </c>
      <c r="D3" s="61" t="s">
        <v>54</v>
      </c>
      <c r="E3" s="61" t="s">
        <v>53</v>
      </c>
      <c r="F3" s="61" t="s">
        <v>52</v>
      </c>
      <c r="G3" s="61" t="s">
        <v>51</v>
      </c>
      <c r="H3" s="61" t="s">
        <v>50</v>
      </c>
      <c r="I3" s="61" t="s">
        <v>49</v>
      </c>
      <c r="J3" s="61" t="s">
        <v>48</v>
      </c>
      <c r="K3" s="65" t="s">
        <v>47</v>
      </c>
    </row>
    <row r="4" spans="1:11" ht="42" customHeight="1" thickBot="1" x14ac:dyDescent="0.2">
      <c r="A4" s="68"/>
      <c r="B4" s="69" t="s">
        <v>46</v>
      </c>
      <c r="C4" s="70"/>
      <c r="D4" s="85"/>
      <c r="E4" s="86"/>
      <c r="F4" s="87"/>
      <c r="G4" s="88"/>
      <c r="H4" s="89"/>
      <c r="I4" s="89"/>
      <c r="J4" s="89"/>
      <c r="K4" s="9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31" sqref="E3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6"/>
  </cols>
  <sheetData>
    <row r="1" spans="1:11" ht="25.5" x14ac:dyDescent="0.15">
      <c r="A1" s="142" t="s">
        <v>75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6.25" thickBot="1" x14ac:dyDescent="0.2">
      <c r="A2" s="143" t="s">
        <v>74</v>
      </c>
      <c r="B2" s="143"/>
      <c r="C2" s="45"/>
      <c r="D2" s="45"/>
      <c r="E2" s="45"/>
      <c r="F2" s="66"/>
      <c r="G2" s="66"/>
      <c r="H2" s="66"/>
      <c r="I2" s="66"/>
      <c r="J2" s="144" t="s">
        <v>73</v>
      </c>
      <c r="K2" s="144"/>
    </row>
    <row r="3" spans="1:11" ht="22.5" customHeight="1" x14ac:dyDescent="0.15">
      <c r="A3" s="67" t="s">
        <v>72</v>
      </c>
      <c r="B3" s="61" t="s">
        <v>71</v>
      </c>
      <c r="C3" s="61" t="s">
        <v>70</v>
      </c>
      <c r="D3" s="61" t="s">
        <v>69</v>
      </c>
      <c r="E3" s="61" t="s">
        <v>68</v>
      </c>
      <c r="F3" s="61" t="s">
        <v>67</v>
      </c>
      <c r="G3" s="61" t="s">
        <v>66</v>
      </c>
      <c r="H3" s="61" t="s">
        <v>65</v>
      </c>
      <c r="I3" s="61" t="s">
        <v>64</v>
      </c>
      <c r="J3" s="61" t="s">
        <v>63</v>
      </c>
      <c r="K3" s="65" t="s">
        <v>62</v>
      </c>
    </row>
    <row r="4" spans="1:11" ht="47.25" customHeight="1" thickBot="1" x14ac:dyDescent="0.2">
      <c r="A4" s="68"/>
      <c r="B4" s="69" t="s">
        <v>61</v>
      </c>
      <c r="C4" s="70"/>
      <c r="D4" s="71"/>
      <c r="E4" s="72"/>
      <c r="F4" s="72"/>
      <c r="G4" s="73"/>
      <c r="H4" s="73"/>
      <c r="I4" s="70"/>
      <c r="J4" s="74"/>
      <c r="K4" s="75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22" sqref="E22"/>
    </sheetView>
  </sheetViews>
  <sheetFormatPr defaultRowHeight="13.5" x14ac:dyDescent="0.15"/>
  <cols>
    <col min="1" max="1" width="4.21875" style="16" customWidth="1"/>
    <col min="2" max="2" width="24.44140625" style="14" customWidth="1"/>
    <col min="3" max="3" width="20.109375" style="1" customWidth="1"/>
    <col min="4" max="4" width="9.5546875" style="12" customWidth="1"/>
    <col min="5" max="5" width="8.88671875" style="13" customWidth="1"/>
    <col min="6" max="6" width="9.21875" style="13" customWidth="1"/>
    <col min="7" max="9" width="9.6640625" style="13" customWidth="1"/>
    <col min="10" max="10" width="9.6640625" style="1" customWidth="1"/>
  </cols>
  <sheetData>
    <row r="1" spans="1:10" ht="25.5" x14ac:dyDescent="0.15">
      <c r="B1" s="142" t="s">
        <v>135</v>
      </c>
      <c r="C1" s="142"/>
      <c r="D1" s="142"/>
      <c r="E1" s="142"/>
      <c r="F1" s="142"/>
      <c r="G1" s="142"/>
      <c r="H1" s="142"/>
      <c r="I1" s="142"/>
      <c r="J1" s="142"/>
    </row>
    <row r="2" spans="1:10" ht="25.5" customHeight="1" thickBot="1" x14ac:dyDescent="0.2">
      <c r="A2" s="146" t="s">
        <v>20</v>
      </c>
      <c r="B2" s="146"/>
      <c r="C2" s="47"/>
      <c r="D2" s="48"/>
      <c r="E2" s="49"/>
      <c r="F2" s="49"/>
      <c r="G2" s="50"/>
      <c r="H2" s="50"/>
      <c r="I2" s="145" t="s">
        <v>0</v>
      </c>
      <c r="J2" s="145"/>
    </row>
    <row r="3" spans="1:10" ht="29.25" customHeight="1" x14ac:dyDescent="0.15">
      <c r="A3" s="53" t="s">
        <v>118</v>
      </c>
      <c r="B3" s="60" t="s">
        <v>2</v>
      </c>
      <c r="C3" s="61" t="s">
        <v>9</v>
      </c>
      <c r="D3" s="62" t="s">
        <v>3</v>
      </c>
      <c r="E3" s="63" t="s">
        <v>4</v>
      </c>
      <c r="F3" s="63" t="s">
        <v>5</v>
      </c>
      <c r="G3" s="63" t="s">
        <v>6</v>
      </c>
      <c r="H3" s="64" t="s">
        <v>10</v>
      </c>
      <c r="I3" s="63" t="s">
        <v>8</v>
      </c>
      <c r="J3" s="65" t="s">
        <v>7</v>
      </c>
    </row>
    <row r="4" spans="1:10" s="16" customFormat="1" ht="29.25" customHeight="1" x14ac:dyDescent="0.15">
      <c r="A4" s="106">
        <v>1</v>
      </c>
      <c r="B4" s="22" t="s">
        <v>141</v>
      </c>
      <c r="C4" s="115" t="s">
        <v>22</v>
      </c>
      <c r="D4" s="132">
        <v>6600000</v>
      </c>
      <c r="E4" s="133">
        <v>44188</v>
      </c>
      <c r="F4" s="133">
        <v>44197</v>
      </c>
      <c r="G4" s="133">
        <v>44561</v>
      </c>
      <c r="H4" s="133">
        <v>44227</v>
      </c>
      <c r="I4" s="133">
        <v>44227</v>
      </c>
      <c r="J4" s="107"/>
    </row>
    <row r="5" spans="1:10" s="16" customFormat="1" ht="29.25" customHeight="1" x14ac:dyDescent="0.15">
      <c r="A5" s="106">
        <v>2</v>
      </c>
      <c r="B5" s="22" t="s">
        <v>167</v>
      </c>
      <c r="C5" s="10" t="s">
        <v>168</v>
      </c>
      <c r="D5" s="11">
        <v>3240000</v>
      </c>
      <c r="E5" s="133">
        <v>44194</v>
      </c>
      <c r="F5" s="133">
        <v>44197</v>
      </c>
      <c r="G5" s="133">
        <v>44561</v>
      </c>
      <c r="H5" s="133">
        <v>44227</v>
      </c>
      <c r="I5" s="133">
        <v>44227</v>
      </c>
      <c r="J5" s="107"/>
    </row>
    <row r="6" spans="1:10" s="16" customFormat="1" ht="29.25" customHeight="1" x14ac:dyDescent="0.15">
      <c r="A6" s="106">
        <v>3</v>
      </c>
      <c r="B6" s="22" t="s">
        <v>169</v>
      </c>
      <c r="C6" s="115" t="s">
        <v>170</v>
      </c>
      <c r="D6" s="132">
        <v>2580000</v>
      </c>
      <c r="E6" s="133">
        <v>44188</v>
      </c>
      <c r="F6" s="133">
        <v>44197</v>
      </c>
      <c r="G6" s="133">
        <v>44561</v>
      </c>
      <c r="H6" s="133">
        <v>44227</v>
      </c>
      <c r="I6" s="133">
        <v>44227</v>
      </c>
      <c r="J6" s="107"/>
    </row>
    <row r="7" spans="1:10" s="16" customFormat="1" ht="29.25" customHeight="1" x14ac:dyDescent="0.15">
      <c r="A7" s="106">
        <v>4</v>
      </c>
      <c r="B7" s="22" t="s">
        <v>173</v>
      </c>
      <c r="C7" s="10" t="s">
        <v>174</v>
      </c>
      <c r="D7" s="11">
        <v>2112000</v>
      </c>
      <c r="E7" s="133">
        <v>44189</v>
      </c>
      <c r="F7" s="133">
        <v>44197</v>
      </c>
      <c r="G7" s="133">
        <v>44561</v>
      </c>
      <c r="H7" s="133">
        <v>44227</v>
      </c>
      <c r="I7" s="133">
        <v>44227</v>
      </c>
      <c r="J7" s="107"/>
    </row>
    <row r="8" spans="1:10" s="16" customFormat="1" ht="29.25" customHeight="1" x14ac:dyDescent="0.15">
      <c r="A8" s="106">
        <v>5</v>
      </c>
      <c r="B8" s="22" t="s">
        <v>189</v>
      </c>
      <c r="C8" s="115" t="s">
        <v>184</v>
      </c>
      <c r="D8" s="132">
        <v>765600</v>
      </c>
      <c r="E8" s="133">
        <v>44194</v>
      </c>
      <c r="F8" s="133">
        <v>44197</v>
      </c>
      <c r="G8" s="133">
        <v>44561</v>
      </c>
      <c r="H8" s="133">
        <v>44227</v>
      </c>
      <c r="I8" s="133">
        <v>44227</v>
      </c>
      <c r="J8" s="92"/>
    </row>
    <row r="9" spans="1:10" s="16" customFormat="1" ht="29.25" customHeight="1" x14ac:dyDescent="0.15">
      <c r="A9" s="106">
        <v>6</v>
      </c>
      <c r="B9" s="22" t="s">
        <v>188</v>
      </c>
      <c r="C9" s="115" t="s">
        <v>185</v>
      </c>
      <c r="D9" s="132">
        <v>11376410</v>
      </c>
      <c r="E9" s="133">
        <v>44194</v>
      </c>
      <c r="F9" s="133">
        <v>44197</v>
      </c>
      <c r="G9" s="133">
        <v>44561</v>
      </c>
      <c r="H9" s="133">
        <v>44227</v>
      </c>
      <c r="I9" s="133">
        <v>44227</v>
      </c>
      <c r="J9" s="59"/>
    </row>
    <row r="10" spans="1:10" s="16" customFormat="1" ht="29.25" customHeight="1" x14ac:dyDescent="0.15">
      <c r="A10" s="106">
        <v>7</v>
      </c>
      <c r="B10" s="114" t="s">
        <v>186</v>
      </c>
      <c r="C10" s="10" t="s">
        <v>187</v>
      </c>
      <c r="D10" s="11">
        <v>2520000</v>
      </c>
      <c r="E10" s="134">
        <v>44194</v>
      </c>
      <c r="F10" s="133">
        <v>44197</v>
      </c>
      <c r="G10" s="133">
        <v>44561</v>
      </c>
      <c r="H10" s="133">
        <v>44227</v>
      </c>
      <c r="I10" s="133">
        <v>44227</v>
      </c>
      <c r="J10" s="93"/>
    </row>
    <row r="11" spans="1:10" s="16" customFormat="1" ht="29.25" customHeight="1" x14ac:dyDescent="0.15">
      <c r="A11" s="106">
        <v>8</v>
      </c>
      <c r="B11" s="114" t="s">
        <v>200</v>
      </c>
      <c r="C11" s="10" t="s">
        <v>168</v>
      </c>
      <c r="D11" s="11">
        <v>1200000</v>
      </c>
      <c r="E11" s="134">
        <v>44194</v>
      </c>
      <c r="F11" s="133">
        <v>44197</v>
      </c>
      <c r="G11" s="133">
        <v>44561</v>
      </c>
      <c r="H11" s="133">
        <v>44227</v>
      </c>
      <c r="I11" s="133">
        <v>44227</v>
      </c>
      <c r="J11" s="94"/>
    </row>
    <row r="12" spans="1:10" s="16" customFormat="1" ht="29.25" customHeight="1" x14ac:dyDescent="0.15">
      <c r="A12" s="106">
        <v>9</v>
      </c>
      <c r="B12" s="114" t="s">
        <v>201</v>
      </c>
      <c r="C12" s="10" t="s">
        <v>202</v>
      </c>
      <c r="D12" s="11">
        <v>833987000</v>
      </c>
      <c r="E12" s="134">
        <v>44194</v>
      </c>
      <c r="F12" s="133">
        <v>44197</v>
      </c>
      <c r="G12" s="133">
        <v>44561</v>
      </c>
      <c r="H12" s="133">
        <v>44227</v>
      </c>
      <c r="I12" s="133">
        <v>44227</v>
      </c>
      <c r="J12" s="94"/>
    </row>
    <row r="13" spans="1:10" s="16" customFormat="1" ht="29.25" customHeight="1" x14ac:dyDescent="0.15">
      <c r="A13" s="106">
        <v>10</v>
      </c>
      <c r="B13" s="114" t="s">
        <v>204</v>
      </c>
      <c r="C13" s="10" t="s">
        <v>207</v>
      </c>
      <c r="D13" s="11">
        <v>40500000</v>
      </c>
      <c r="E13" s="134">
        <v>44187</v>
      </c>
      <c r="F13" s="133">
        <v>44197</v>
      </c>
      <c r="G13" s="133">
        <v>44561</v>
      </c>
      <c r="H13" s="133">
        <v>44227</v>
      </c>
      <c r="I13" s="133">
        <v>44227</v>
      </c>
      <c r="J13" s="94"/>
    </row>
    <row r="14" spans="1:10" s="16" customFormat="1" ht="29.25" customHeight="1" x14ac:dyDescent="0.15">
      <c r="A14" s="106">
        <v>11</v>
      </c>
      <c r="B14" s="22" t="s">
        <v>144</v>
      </c>
      <c r="C14" s="7" t="s">
        <v>181</v>
      </c>
      <c r="D14" s="132">
        <v>20700000</v>
      </c>
      <c r="E14" s="133">
        <v>44204</v>
      </c>
      <c r="F14" s="133">
        <v>44207</v>
      </c>
      <c r="G14" s="133">
        <v>44561</v>
      </c>
      <c r="H14" s="133">
        <v>44227</v>
      </c>
      <c r="I14" s="133">
        <v>44227</v>
      </c>
      <c r="J14" s="93"/>
    </row>
    <row r="15" spans="1:10" ht="29.25" customHeight="1" thickBot="1" x14ac:dyDescent="0.2">
      <c r="A15" s="108">
        <v>12</v>
      </c>
      <c r="B15" s="118" t="s">
        <v>182</v>
      </c>
      <c r="C15" s="119" t="s">
        <v>183</v>
      </c>
      <c r="D15" s="120">
        <v>2000000</v>
      </c>
      <c r="E15" s="135">
        <v>44218</v>
      </c>
      <c r="F15" s="135">
        <v>44218</v>
      </c>
      <c r="G15" s="135">
        <v>44253</v>
      </c>
      <c r="H15" s="135">
        <v>44253</v>
      </c>
      <c r="I15" s="135">
        <v>44253</v>
      </c>
      <c r="J15" s="109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"/>
  <sheetViews>
    <sheetView workbookViewId="0">
      <selection activeCell="I14" sqref="I14"/>
    </sheetView>
  </sheetViews>
  <sheetFormatPr defaultRowHeight="13.5" x14ac:dyDescent="0.15"/>
  <cols>
    <col min="1" max="1" width="4" style="17" bestFit="1" customWidth="1"/>
    <col min="2" max="2" width="15.109375" style="19" bestFit="1" customWidth="1"/>
    <col min="3" max="3" width="28.77734375" style="20" customWidth="1"/>
    <col min="4" max="4" width="13.33203125" style="19" customWidth="1"/>
    <col min="5" max="5" width="11.5546875" style="21" bestFit="1" customWidth="1"/>
    <col min="6" max="7" width="9.5546875" style="18" customWidth="1"/>
    <col min="8" max="8" width="10.33203125" style="18" customWidth="1"/>
    <col min="9" max="9" width="12" style="18" customWidth="1"/>
    <col min="10" max="10" width="16.109375" style="4" customWidth="1"/>
    <col min="11" max="11" width="11.5546875" style="17" bestFit="1" customWidth="1"/>
    <col min="12" max="16384" width="8.88671875" style="17"/>
  </cols>
  <sheetData>
    <row r="1" spans="1:10" ht="25.5" x14ac:dyDescent="0.15">
      <c r="B1" s="147" t="s">
        <v>139</v>
      </c>
      <c r="C1" s="147"/>
      <c r="D1" s="147"/>
      <c r="E1" s="147"/>
      <c r="F1" s="147"/>
      <c r="G1" s="147"/>
      <c r="H1" s="147"/>
      <c r="I1" s="147"/>
      <c r="J1" s="147"/>
    </row>
    <row r="2" spans="1:10" ht="26.25" thickBot="1" x14ac:dyDescent="0.2">
      <c r="B2" s="148" t="s">
        <v>21</v>
      </c>
      <c r="C2" s="148"/>
      <c r="D2" s="46"/>
      <c r="E2" s="51"/>
      <c r="F2" s="51"/>
      <c r="G2" s="51"/>
      <c r="H2" s="51"/>
      <c r="I2" s="51"/>
      <c r="J2" s="52" t="s">
        <v>16</v>
      </c>
    </row>
    <row r="3" spans="1:10" ht="26.25" customHeight="1" x14ac:dyDescent="0.15">
      <c r="A3" s="53" t="s">
        <v>118</v>
      </c>
      <c r="B3" s="54" t="s">
        <v>1</v>
      </c>
      <c r="C3" s="55" t="s">
        <v>2</v>
      </c>
      <c r="D3" s="56" t="s">
        <v>11</v>
      </c>
      <c r="E3" s="57" t="s">
        <v>12</v>
      </c>
      <c r="F3" s="57" t="s">
        <v>17</v>
      </c>
      <c r="G3" s="57" t="s">
        <v>13</v>
      </c>
      <c r="H3" s="57" t="s">
        <v>14</v>
      </c>
      <c r="I3" s="57" t="s">
        <v>15</v>
      </c>
      <c r="J3" s="58" t="s">
        <v>18</v>
      </c>
    </row>
    <row r="4" spans="1:10" ht="26.25" customHeight="1" x14ac:dyDescent="0.15">
      <c r="A4" s="106">
        <v>1</v>
      </c>
      <c r="B4" s="3" t="s">
        <v>19</v>
      </c>
      <c r="C4" s="22" t="s">
        <v>142</v>
      </c>
      <c r="D4" s="115" t="s">
        <v>22</v>
      </c>
      <c r="E4" s="15">
        <v>6600000</v>
      </c>
      <c r="F4" s="11"/>
      <c r="G4" s="11">
        <v>550000</v>
      </c>
      <c r="H4" s="11"/>
      <c r="I4" s="11">
        <f>SUM(F4:H4)</f>
        <v>550000</v>
      </c>
      <c r="J4" s="113" t="s">
        <v>143</v>
      </c>
    </row>
    <row r="5" spans="1:10" ht="26.25" customHeight="1" x14ac:dyDescent="0.15">
      <c r="A5" s="91">
        <v>2</v>
      </c>
      <c r="B5" s="3" t="s">
        <v>19</v>
      </c>
      <c r="C5" s="22" t="s">
        <v>167</v>
      </c>
      <c r="D5" s="10" t="s">
        <v>168</v>
      </c>
      <c r="E5" s="11">
        <v>3240000</v>
      </c>
      <c r="F5" s="11"/>
      <c r="G5" s="11">
        <v>270000</v>
      </c>
      <c r="H5" s="11"/>
      <c r="I5" s="11">
        <v>270000</v>
      </c>
      <c r="J5" s="113" t="s">
        <v>143</v>
      </c>
    </row>
    <row r="6" spans="1:10" ht="26.25" customHeight="1" x14ac:dyDescent="0.15">
      <c r="A6" s="91">
        <v>3</v>
      </c>
      <c r="B6" s="3" t="s">
        <v>19</v>
      </c>
      <c r="C6" s="22" t="s">
        <v>169</v>
      </c>
      <c r="D6" s="115" t="s">
        <v>170</v>
      </c>
      <c r="E6" s="15">
        <v>2580000</v>
      </c>
      <c r="F6" s="11"/>
      <c r="G6" s="11">
        <v>215000</v>
      </c>
      <c r="H6" s="11"/>
      <c r="I6" s="11">
        <v>215000</v>
      </c>
      <c r="J6" s="113" t="s">
        <v>143</v>
      </c>
    </row>
    <row r="7" spans="1:10" ht="26.25" customHeight="1" x14ac:dyDescent="0.15">
      <c r="A7" s="91">
        <v>4</v>
      </c>
      <c r="B7" s="3" t="s">
        <v>19</v>
      </c>
      <c r="C7" s="114" t="s">
        <v>171</v>
      </c>
      <c r="D7" s="10" t="s">
        <v>172</v>
      </c>
      <c r="E7" s="11">
        <v>2112000</v>
      </c>
      <c r="F7" s="11"/>
      <c r="G7" s="11">
        <v>176000</v>
      </c>
      <c r="H7" s="11"/>
      <c r="I7" s="11">
        <v>176000</v>
      </c>
      <c r="J7" s="113" t="s">
        <v>143</v>
      </c>
    </row>
    <row r="8" spans="1:10" ht="26.25" customHeight="1" x14ac:dyDescent="0.15">
      <c r="A8" s="91">
        <v>5</v>
      </c>
      <c r="B8" s="3" t="s">
        <v>19</v>
      </c>
      <c r="C8" s="22" t="s">
        <v>189</v>
      </c>
      <c r="D8" s="115" t="s">
        <v>191</v>
      </c>
      <c r="E8" s="15">
        <v>765600</v>
      </c>
      <c r="F8" s="11"/>
      <c r="G8" s="11">
        <v>63800</v>
      </c>
      <c r="H8" s="11"/>
      <c r="I8" s="11">
        <v>63800</v>
      </c>
      <c r="J8" s="113" t="s">
        <v>193</v>
      </c>
    </row>
    <row r="9" spans="1:10" ht="26.25" customHeight="1" x14ac:dyDescent="0.15">
      <c r="A9" s="91">
        <v>6</v>
      </c>
      <c r="B9" s="3" t="s">
        <v>19</v>
      </c>
      <c r="C9" s="116" t="s">
        <v>190</v>
      </c>
      <c r="D9" s="115" t="s">
        <v>185</v>
      </c>
      <c r="E9" s="15">
        <v>11376410</v>
      </c>
      <c r="F9" s="11"/>
      <c r="G9" s="11">
        <v>949290</v>
      </c>
      <c r="H9" s="11"/>
      <c r="I9" s="11">
        <v>949290</v>
      </c>
      <c r="J9" s="113" t="s">
        <v>193</v>
      </c>
    </row>
    <row r="10" spans="1:10" ht="26.25" customHeight="1" x14ac:dyDescent="0.15">
      <c r="A10" s="91">
        <v>7</v>
      </c>
      <c r="B10" s="3" t="s">
        <v>19</v>
      </c>
      <c r="C10" s="22" t="s">
        <v>192</v>
      </c>
      <c r="D10" s="10" t="s">
        <v>187</v>
      </c>
      <c r="E10" s="11">
        <v>2520000</v>
      </c>
      <c r="F10" s="11"/>
      <c r="G10" s="11">
        <v>210000</v>
      </c>
      <c r="H10" s="11"/>
      <c r="I10" s="11">
        <v>210000</v>
      </c>
      <c r="J10" s="113" t="s">
        <v>194</v>
      </c>
    </row>
    <row r="11" spans="1:10" ht="26.25" customHeight="1" x14ac:dyDescent="0.15">
      <c r="A11" s="91">
        <v>8</v>
      </c>
      <c r="B11" s="3" t="s">
        <v>195</v>
      </c>
      <c r="C11" s="22" t="s">
        <v>196</v>
      </c>
      <c r="D11" s="10" t="s">
        <v>197</v>
      </c>
      <c r="E11" s="11">
        <v>1200000</v>
      </c>
      <c r="F11" s="11"/>
      <c r="G11" s="11">
        <v>100000</v>
      </c>
      <c r="H11" s="11"/>
      <c r="I11" s="11">
        <v>100000</v>
      </c>
      <c r="J11" s="113" t="s">
        <v>143</v>
      </c>
    </row>
    <row r="12" spans="1:10" ht="26.25" customHeight="1" x14ac:dyDescent="0.15">
      <c r="A12" s="91">
        <v>9</v>
      </c>
      <c r="B12" s="3" t="s">
        <v>211</v>
      </c>
      <c r="C12" s="22" t="s">
        <v>201</v>
      </c>
      <c r="D12" s="10" t="s">
        <v>203</v>
      </c>
      <c r="E12" s="11">
        <v>833987000</v>
      </c>
      <c r="F12" s="11"/>
      <c r="G12" s="11">
        <v>39189210</v>
      </c>
      <c r="H12" s="11"/>
      <c r="I12" s="11">
        <v>39189210</v>
      </c>
      <c r="J12" s="113" t="s">
        <v>198</v>
      </c>
    </row>
    <row r="13" spans="1:10" ht="26.25" customHeight="1" x14ac:dyDescent="0.15">
      <c r="A13" s="91">
        <v>10</v>
      </c>
      <c r="B13" s="3" t="s">
        <v>211</v>
      </c>
      <c r="C13" s="22" t="s">
        <v>204</v>
      </c>
      <c r="D13" s="10" t="s">
        <v>205</v>
      </c>
      <c r="E13" s="11">
        <v>40500000</v>
      </c>
      <c r="F13" s="11"/>
      <c r="G13" s="11">
        <v>2178000</v>
      </c>
      <c r="H13" s="11"/>
      <c r="I13" s="11">
        <v>2178000</v>
      </c>
      <c r="J13" s="113" t="s">
        <v>206</v>
      </c>
    </row>
    <row r="14" spans="1:10" ht="26.25" customHeight="1" x14ac:dyDescent="0.15">
      <c r="A14" s="91">
        <v>11</v>
      </c>
      <c r="B14" s="3" t="s">
        <v>175</v>
      </c>
      <c r="C14" s="22" t="s">
        <v>177</v>
      </c>
      <c r="D14" s="115" t="s">
        <v>179</v>
      </c>
      <c r="E14" s="15">
        <v>20700000</v>
      </c>
      <c r="F14" s="11"/>
      <c r="G14" s="11">
        <v>1350000</v>
      </c>
      <c r="H14" s="11"/>
      <c r="I14" s="11">
        <v>1350000</v>
      </c>
      <c r="J14" s="113" t="s">
        <v>198</v>
      </c>
    </row>
    <row r="15" spans="1:10" ht="26.25" customHeight="1" thickBot="1" x14ac:dyDescent="0.2">
      <c r="A15" s="95">
        <v>12</v>
      </c>
      <c r="B15" s="117" t="s">
        <v>176</v>
      </c>
      <c r="C15" s="118" t="s">
        <v>178</v>
      </c>
      <c r="D15" s="119" t="s">
        <v>180</v>
      </c>
      <c r="E15" s="120">
        <v>2000000</v>
      </c>
      <c r="F15" s="120"/>
      <c r="G15" s="120">
        <v>2000000</v>
      </c>
      <c r="H15" s="120"/>
      <c r="I15" s="120">
        <v>2000000</v>
      </c>
      <c r="J15" s="121" t="s">
        <v>199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24" sqref="E2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6"/>
  </cols>
  <sheetData>
    <row r="1" spans="1:6" ht="35.1" customHeight="1" x14ac:dyDescent="0.15">
      <c r="A1" s="142" t="s">
        <v>140</v>
      </c>
      <c r="B1" s="142"/>
      <c r="C1" s="142"/>
      <c r="D1" s="142"/>
      <c r="E1" s="142"/>
    </row>
    <row r="2" spans="1:6" ht="26.25" thickBot="1" x14ac:dyDescent="0.2">
      <c r="A2" s="2" t="s">
        <v>34</v>
      </c>
      <c r="B2" s="2"/>
      <c r="C2" s="26"/>
      <c r="D2" s="26"/>
      <c r="E2" s="23" t="s">
        <v>33</v>
      </c>
    </row>
    <row r="3" spans="1:6" ht="21" customHeight="1" thickTop="1" x14ac:dyDescent="0.15">
      <c r="A3" s="149" t="s">
        <v>32</v>
      </c>
      <c r="B3" s="43" t="s">
        <v>31</v>
      </c>
      <c r="C3" s="152" t="s">
        <v>145</v>
      </c>
      <c r="D3" s="153"/>
      <c r="E3" s="154"/>
    </row>
    <row r="4" spans="1:6" ht="21" customHeight="1" x14ac:dyDescent="0.15">
      <c r="A4" s="150"/>
      <c r="B4" s="41" t="s">
        <v>30</v>
      </c>
      <c r="C4" s="27">
        <v>21528000</v>
      </c>
      <c r="D4" s="41" t="s">
        <v>119</v>
      </c>
      <c r="E4" s="29">
        <v>20700000</v>
      </c>
    </row>
    <row r="5" spans="1:6" ht="21" customHeight="1" x14ac:dyDescent="0.15">
      <c r="A5" s="150"/>
      <c r="B5" s="41" t="s">
        <v>29</v>
      </c>
      <c r="C5" s="28">
        <v>0.96150000000000002</v>
      </c>
      <c r="D5" s="41" t="s">
        <v>28</v>
      </c>
      <c r="E5" s="29">
        <v>20700000</v>
      </c>
    </row>
    <row r="6" spans="1:6" ht="21" customHeight="1" x14ac:dyDescent="0.15">
      <c r="A6" s="150"/>
      <c r="B6" s="41" t="s">
        <v>27</v>
      </c>
      <c r="C6" s="34" t="s">
        <v>146</v>
      </c>
      <c r="D6" s="41" t="s">
        <v>120</v>
      </c>
      <c r="E6" s="44" t="s">
        <v>147</v>
      </c>
      <c r="F6" s="16" t="s">
        <v>87</v>
      </c>
    </row>
    <row r="7" spans="1:6" ht="21" customHeight="1" x14ac:dyDescent="0.15">
      <c r="A7" s="150"/>
      <c r="B7" s="41" t="s">
        <v>26</v>
      </c>
      <c r="C7" s="25" t="s">
        <v>123</v>
      </c>
      <c r="D7" s="41" t="s">
        <v>121</v>
      </c>
      <c r="E7" s="44" t="s">
        <v>127</v>
      </c>
    </row>
    <row r="8" spans="1:6" ht="21" customHeight="1" x14ac:dyDescent="0.15">
      <c r="A8" s="150"/>
      <c r="B8" s="41" t="s">
        <v>25</v>
      </c>
      <c r="C8" s="25" t="s">
        <v>124</v>
      </c>
      <c r="D8" s="41" t="s">
        <v>24</v>
      </c>
      <c r="E8" s="30" t="s">
        <v>148</v>
      </c>
    </row>
    <row r="9" spans="1:6" ht="21" customHeight="1" thickBot="1" x14ac:dyDescent="0.2">
      <c r="A9" s="151"/>
      <c r="B9" s="42" t="s">
        <v>23</v>
      </c>
      <c r="C9" s="24" t="s">
        <v>125</v>
      </c>
      <c r="D9" s="42" t="s">
        <v>122</v>
      </c>
      <c r="E9" s="39" t="s">
        <v>149</v>
      </c>
    </row>
    <row r="10" spans="1:6" ht="21" customHeight="1" thickTop="1" x14ac:dyDescent="0.15">
      <c r="A10" s="149" t="s">
        <v>32</v>
      </c>
      <c r="B10" s="43" t="s">
        <v>31</v>
      </c>
      <c r="C10" s="152" t="s">
        <v>150</v>
      </c>
      <c r="D10" s="153"/>
      <c r="E10" s="154"/>
    </row>
    <row r="11" spans="1:6" ht="21" customHeight="1" x14ac:dyDescent="0.15">
      <c r="A11" s="150"/>
      <c r="B11" s="41" t="s">
        <v>30</v>
      </c>
      <c r="C11" s="27">
        <v>2100000</v>
      </c>
      <c r="D11" s="41" t="s">
        <v>119</v>
      </c>
      <c r="E11" s="29">
        <v>2000000</v>
      </c>
    </row>
    <row r="12" spans="1:6" ht="21" customHeight="1" x14ac:dyDescent="0.15">
      <c r="A12" s="150"/>
      <c r="B12" s="41" t="s">
        <v>29</v>
      </c>
      <c r="C12" s="28">
        <v>0.95199999999999996</v>
      </c>
      <c r="D12" s="41" t="s">
        <v>28</v>
      </c>
      <c r="E12" s="29">
        <v>2000000</v>
      </c>
    </row>
    <row r="13" spans="1:6" ht="21" customHeight="1" x14ac:dyDescent="0.15">
      <c r="A13" s="150"/>
      <c r="B13" s="41" t="s">
        <v>27</v>
      </c>
      <c r="C13" s="34" t="s">
        <v>151</v>
      </c>
      <c r="D13" s="41" t="s">
        <v>120</v>
      </c>
      <c r="E13" s="44" t="s">
        <v>152</v>
      </c>
    </row>
    <row r="14" spans="1:6" ht="21" customHeight="1" x14ac:dyDescent="0.15">
      <c r="A14" s="150"/>
      <c r="B14" s="41" t="s">
        <v>26</v>
      </c>
      <c r="C14" s="25" t="s">
        <v>123</v>
      </c>
      <c r="D14" s="41" t="s">
        <v>121</v>
      </c>
      <c r="E14" s="44" t="s">
        <v>153</v>
      </c>
    </row>
    <row r="15" spans="1:6" ht="21" customHeight="1" x14ac:dyDescent="0.15">
      <c r="A15" s="150"/>
      <c r="B15" s="41" t="s">
        <v>25</v>
      </c>
      <c r="C15" s="25" t="s">
        <v>124</v>
      </c>
      <c r="D15" s="41" t="s">
        <v>24</v>
      </c>
      <c r="E15" s="30" t="s">
        <v>154</v>
      </c>
    </row>
    <row r="16" spans="1:6" ht="21" customHeight="1" thickBot="1" x14ac:dyDescent="0.2">
      <c r="A16" s="151"/>
      <c r="B16" s="42" t="s">
        <v>23</v>
      </c>
      <c r="C16" s="24" t="s">
        <v>125</v>
      </c>
      <c r="D16" s="42" t="s">
        <v>122</v>
      </c>
      <c r="E16" s="136" t="s">
        <v>155</v>
      </c>
    </row>
    <row r="17" ht="14.25" thickTop="1" x14ac:dyDescent="0.15"/>
  </sheetData>
  <mergeCells count="5"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8" sqref="B18:F18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18.33203125" style="4" customWidth="1"/>
    <col min="4" max="4" width="15.5546875" style="4" customWidth="1"/>
    <col min="5" max="6" width="15.5546875" style="1" customWidth="1"/>
    <col min="7" max="16384" width="8.88671875" style="16"/>
  </cols>
  <sheetData>
    <row r="1" spans="1:6" ht="49.5" customHeight="1" x14ac:dyDescent="0.15">
      <c r="A1" s="142" t="s">
        <v>128</v>
      </c>
      <c r="B1" s="142"/>
      <c r="C1" s="142"/>
      <c r="D1" s="142"/>
      <c r="E1" s="142"/>
      <c r="F1" s="142"/>
    </row>
    <row r="2" spans="1:6" ht="26.25" thickBot="1" x14ac:dyDescent="0.2">
      <c r="A2" s="112" t="s">
        <v>126</v>
      </c>
      <c r="B2" s="33"/>
      <c r="C2" s="32"/>
      <c r="D2" s="32"/>
      <c r="E2" s="26"/>
      <c r="F2" s="31" t="s">
        <v>129</v>
      </c>
    </row>
    <row r="3" spans="1:6" ht="25.5" customHeight="1" thickTop="1" x14ac:dyDescent="0.15">
      <c r="A3" s="96" t="s">
        <v>45</v>
      </c>
      <c r="B3" s="161" t="s">
        <v>156</v>
      </c>
      <c r="C3" s="162"/>
      <c r="D3" s="162"/>
      <c r="E3" s="162"/>
      <c r="F3" s="163"/>
    </row>
    <row r="4" spans="1:6" ht="25.5" customHeight="1" x14ac:dyDescent="0.15">
      <c r="A4" s="164" t="s">
        <v>44</v>
      </c>
      <c r="B4" s="171" t="s">
        <v>27</v>
      </c>
      <c r="C4" s="171" t="s">
        <v>130</v>
      </c>
      <c r="D4" s="97" t="s">
        <v>43</v>
      </c>
      <c r="E4" s="97" t="s">
        <v>28</v>
      </c>
      <c r="F4" s="98" t="s">
        <v>42</v>
      </c>
    </row>
    <row r="5" spans="1:6" ht="25.5" customHeight="1" x14ac:dyDescent="0.15">
      <c r="A5" s="164"/>
      <c r="B5" s="172"/>
      <c r="C5" s="173"/>
      <c r="D5" s="97" t="s">
        <v>41</v>
      </c>
      <c r="E5" s="97" t="s">
        <v>40</v>
      </c>
      <c r="F5" s="98" t="s">
        <v>39</v>
      </c>
    </row>
    <row r="6" spans="1:6" ht="39" customHeight="1" x14ac:dyDescent="0.15">
      <c r="A6" s="164"/>
      <c r="B6" s="138" t="s">
        <v>157</v>
      </c>
      <c r="C6" s="137" t="s">
        <v>158</v>
      </c>
      <c r="D6" s="99">
        <v>21528000</v>
      </c>
      <c r="E6" s="100">
        <v>20700000</v>
      </c>
      <c r="F6" s="101">
        <f>E6/D6</f>
        <v>0.96153846153846156</v>
      </c>
    </row>
    <row r="7" spans="1:6" ht="25.5" customHeight="1" x14ac:dyDescent="0.15">
      <c r="A7" s="164" t="s">
        <v>24</v>
      </c>
      <c r="B7" s="97" t="s">
        <v>38</v>
      </c>
      <c r="C7" s="111" t="s">
        <v>131</v>
      </c>
      <c r="D7" s="165" t="s">
        <v>37</v>
      </c>
      <c r="E7" s="166"/>
      <c r="F7" s="167"/>
    </row>
    <row r="8" spans="1:6" ht="25.5" customHeight="1" x14ac:dyDescent="0.15">
      <c r="A8" s="164"/>
      <c r="B8" s="102" t="s">
        <v>159</v>
      </c>
      <c r="C8" s="103" t="s">
        <v>160</v>
      </c>
      <c r="D8" s="168" t="s">
        <v>161</v>
      </c>
      <c r="E8" s="169"/>
      <c r="F8" s="170"/>
    </row>
    <row r="9" spans="1:6" ht="25.5" customHeight="1" x14ac:dyDescent="0.15">
      <c r="A9" s="110" t="s">
        <v>132</v>
      </c>
      <c r="B9" s="155" t="s">
        <v>133</v>
      </c>
      <c r="C9" s="156"/>
      <c r="D9" s="156"/>
      <c r="E9" s="156"/>
      <c r="F9" s="157"/>
    </row>
    <row r="10" spans="1:6" ht="25.5" customHeight="1" x14ac:dyDescent="0.15">
      <c r="A10" s="110" t="s">
        <v>36</v>
      </c>
      <c r="B10" s="155" t="s">
        <v>134</v>
      </c>
      <c r="C10" s="156"/>
      <c r="D10" s="156"/>
      <c r="E10" s="156"/>
      <c r="F10" s="157"/>
    </row>
    <row r="11" spans="1:6" ht="25.5" customHeight="1" thickBot="1" x14ac:dyDescent="0.2">
      <c r="A11" s="104" t="s">
        <v>35</v>
      </c>
      <c r="B11" s="158"/>
      <c r="C11" s="159"/>
      <c r="D11" s="159"/>
      <c r="E11" s="159"/>
      <c r="F11" s="160"/>
    </row>
    <row r="12" spans="1:6" ht="25.5" customHeight="1" thickTop="1" x14ac:dyDescent="0.15">
      <c r="A12" s="96" t="s">
        <v>45</v>
      </c>
      <c r="B12" s="161" t="s">
        <v>162</v>
      </c>
      <c r="C12" s="162"/>
      <c r="D12" s="162"/>
      <c r="E12" s="162"/>
      <c r="F12" s="163"/>
    </row>
    <row r="13" spans="1:6" ht="25.5" customHeight="1" x14ac:dyDescent="0.15">
      <c r="A13" s="164" t="s">
        <v>44</v>
      </c>
      <c r="B13" s="171" t="s">
        <v>27</v>
      </c>
      <c r="C13" s="171" t="s">
        <v>130</v>
      </c>
      <c r="D13" s="97" t="s">
        <v>43</v>
      </c>
      <c r="E13" s="97" t="s">
        <v>28</v>
      </c>
      <c r="F13" s="98" t="s">
        <v>42</v>
      </c>
    </row>
    <row r="14" spans="1:6" ht="25.5" customHeight="1" x14ac:dyDescent="0.15">
      <c r="A14" s="164"/>
      <c r="B14" s="172"/>
      <c r="C14" s="173"/>
      <c r="D14" s="97" t="s">
        <v>41</v>
      </c>
      <c r="E14" s="97" t="s">
        <v>40</v>
      </c>
      <c r="F14" s="98" t="s">
        <v>39</v>
      </c>
    </row>
    <row r="15" spans="1:6" ht="39" customHeight="1" x14ac:dyDescent="0.15">
      <c r="A15" s="164"/>
      <c r="B15" s="138" t="s">
        <v>163</v>
      </c>
      <c r="C15" s="137" t="s">
        <v>164</v>
      </c>
      <c r="D15" s="99">
        <v>2100000</v>
      </c>
      <c r="E15" s="100">
        <v>2000000</v>
      </c>
      <c r="F15" s="101">
        <f>E15/D15</f>
        <v>0.95238095238095233</v>
      </c>
    </row>
    <row r="16" spans="1:6" ht="25.5" customHeight="1" x14ac:dyDescent="0.15">
      <c r="A16" s="164" t="s">
        <v>24</v>
      </c>
      <c r="B16" s="97" t="s">
        <v>38</v>
      </c>
      <c r="C16" s="111" t="s">
        <v>131</v>
      </c>
      <c r="D16" s="165" t="s">
        <v>37</v>
      </c>
      <c r="E16" s="166"/>
      <c r="F16" s="167"/>
    </row>
    <row r="17" spans="1:6" ht="25.5" customHeight="1" x14ac:dyDescent="0.15">
      <c r="A17" s="164"/>
      <c r="B17" s="139" t="s">
        <v>165</v>
      </c>
      <c r="C17" s="103" t="s">
        <v>166</v>
      </c>
      <c r="D17" s="168" t="s">
        <v>155</v>
      </c>
      <c r="E17" s="169"/>
      <c r="F17" s="170"/>
    </row>
    <row r="18" spans="1:6" ht="25.5" customHeight="1" x14ac:dyDescent="0.15">
      <c r="A18" s="110" t="s">
        <v>132</v>
      </c>
      <c r="B18" s="155" t="s">
        <v>133</v>
      </c>
      <c r="C18" s="156"/>
      <c r="D18" s="156"/>
      <c r="E18" s="156"/>
      <c r="F18" s="157"/>
    </row>
    <row r="19" spans="1:6" ht="25.5" customHeight="1" x14ac:dyDescent="0.15">
      <c r="A19" s="110" t="s">
        <v>36</v>
      </c>
      <c r="B19" s="155" t="s">
        <v>134</v>
      </c>
      <c r="C19" s="156"/>
      <c r="D19" s="156"/>
      <c r="E19" s="156"/>
      <c r="F19" s="157"/>
    </row>
    <row r="20" spans="1:6" ht="25.5" customHeight="1" thickBot="1" x14ac:dyDescent="0.2">
      <c r="A20" s="104" t="s">
        <v>35</v>
      </c>
      <c r="B20" s="158"/>
      <c r="C20" s="159"/>
      <c r="D20" s="159"/>
      <c r="E20" s="159"/>
      <c r="F20" s="160"/>
    </row>
    <row r="21" spans="1:6" ht="14.25" thickTop="1" x14ac:dyDescent="0.15"/>
  </sheetData>
  <mergeCells count="21">
    <mergeCell ref="A7:A8"/>
    <mergeCell ref="D7:F7"/>
    <mergeCell ref="D8:F8"/>
    <mergeCell ref="A1:F1"/>
    <mergeCell ref="B3:F3"/>
    <mergeCell ref="A4:A6"/>
    <mergeCell ref="B4:B5"/>
    <mergeCell ref="C4:C5"/>
    <mergeCell ref="B18:F18"/>
    <mergeCell ref="B19:F19"/>
    <mergeCell ref="B20:F20"/>
    <mergeCell ref="D17:F17"/>
    <mergeCell ref="A13:A15"/>
    <mergeCell ref="B13:B14"/>
    <mergeCell ref="C13:C14"/>
    <mergeCell ref="B9:F9"/>
    <mergeCell ref="B10:F10"/>
    <mergeCell ref="B11:F11"/>
    <mergeCell ref="B12:F12"/>
    <mergeCell ref="A16:A17"/>
    <mergeCell ref="D16:F1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2021-02-15T03:17:08Z</dcterms:modified>
</cp:coreProperties>
</file>