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15675" windowHeight="11910"/>
  </bookViews>
  <sheets>
    <sheet name="물품발주계획" sheetId="32" r:id="rId1"/>
    <sheet name="용역 발주계획" sheetId="33" r:id="rId2"/>
    <sheet name="공사 발주계획" sheetId="34" r:id="rId3"/>
    <sheet name="개찰현황" sheetId="26" r:id="rId4"/>
    <sheet name="입찰현황" sheetId="27" r:id="rId5"/>
    <sheet name="준공검사현황" sheetId="5" r:id="rId6"/>
    <sheet name="대금지급현황" sheetId="6" r:id="rId7"/>
    <sheet name="계약현황공개" sheetId="23" r:id="rId8"/>
    <sheet name="수의계약현황공개" sheetId="36" r:id="rId9"/>
    <sheet name="계약내용의 변경에 관한 사항" sheetId="28" r:id="rId10"/>
  </sheets>
  <definedNames>
    <definedName name="_xlnm._FilterDatabase" localSheetId="0" hidden="1">물품발주계획!$A$3:$L$3</definedName>
    <definedName name="_xlnm._FilterDatabase" localSheetId="1" hidden="1">'용역 발주계획'!$A$3:$I$3</definedName>
  </definedNames>
  <calcPr calcId="162913"/>
</workbook>
</file>

<file path=xl/calcChain.xml><?xml version="1.0" encoding="utf-8"?>
<calcChain xmlns="http://schemas.openxmlformats.org/spreadsheetml/2006/main">
  <c r="F96" i="36" l="1"/>
  <c r="F86" i="36"/>
  <c r="F76" i="36"/>
  <c r="F66" i="36"/>
  <c r="F56" i="36"/>
  <c r="F46" i="36"/>
  <c r="F36" i="36"/>
  <c r="F6" i="36"/>
  <c r="F16" i="36"/>
  <c r="F26" i="36"/>
  <c r="C77" i="23"/>
  <c r="C69" i="23"/>
  <c r="C61" i="23"/>
  <c r="C53" i="23"/>
  <c r="C45" i="23"/>
  <c r="C37" i="23"/>
  <c r="C29" i="23"/>
  <c r="C21" i="23"/>
  <c r="C13" i="23"/>
  <c r="C5" i="23"/>
  <c r="D98" i="36" l="1"/>
  <c r="B98" i="36"/>
  <c r="E96" i="36"/>
  <c r="D96" i="36"/>
  <c r="B96" i="36"/>
  <c r="B93" i="36"/>
  <c r="D88" i="36"/>
  <c r="B88" i="36"/>
  <c r="E86" i="36"/>
  <c r="D86" i="36"/>
  <c r="B86" i="36"/>
  <c r="B83" i="36"/>
  <c r="D78" i="36"/>
  <c r="B78" i="36"/>
  <c r="E76" i="36"/>
  <c r="D76" i="36"/>
  <c r="B76" i="36"/>
  <c r="B73" i="36"/>
  <c r="D68" i="36"/>
  <c r="D58" i="36"/>
  <c r="B58" i="36"/>
  <c r="D48" i="36"/>
  <c r="B46" i="36"/>
  <c r="B8" i="36" l="1"/>
  <c r="E6" i="36"/>
  <c r="D6" i="36"/>
  <c r="B6" i="36"/>
  <c r="B3" i="36"/>
  <c r="E77" i="23"/>
  <c r="E69" i="23"/>
  <c r="E61" i="23"/>
  <c r="E66" i="36" l="1"/>
  <c r="D66" i="36"/>
  <c r="B68" i="36"/>
  <c r="B66" i="36"/>
  <c r="B63" i="36"/>
  <c r="E53" i="23"/>
  <c r="E56" i="36"/>
  <c r="D56" i="36"/>
  <c r="B56" i="36"/>
  <c r="B53" i="36"/>
  <c r="B48" i="36"/>
  <c r="E46" i="36"/>
  <c r="D46" i="36"/>
  <c r="B43" i="36"/>
  <c r="D38" i="36"/>
  <c r="B38" i="36"/>
  <c r="E36" i="36"/>
  <c r="D36" i="36"/>
  <c r="B36" i="36"/>
  <c r="B33" i="36"/>
  <c r="D8" i="36"/>
  <c r="E45" i="23"/>
  <c r="E37" i="23"/>
  <c r="E29" i="23"/>
  <c r="I6" i="6" l="1"/>
  <c r="I5" i="6"/>
  <c r="E6" i="6"/>
  <c r="E5" i="6"/>
  <c r="D6" i="6"/>
  <c r="D5" i="6"/>
  <c r="C6" i="6"/>
  <c r="C5" i="6"/>
  <c r="D28" i="36"/>
  <c r="B28" i="36"/>
  <c r="E26" i="36"/>
  <c r="D26" i="36"/>
  <c r="B26" i="36"/>
  <c r="B23" i="36"/>
  <c r="D18" i="36"/>
  <c r="B18" i="36"/>
  <c r="E16" i="36"/>
  <c r="D16" i="36"/>
  <c r="B16" i="36"/>
  <c r="B13" i="36"/>
  <c r="E21" i="23" l="1"/>
  <c r="E13" i="23"/>
  <c r="E5" i="23"/>
  <c r="I16" i="6" l="1"/>
  <c r="I11" i="6" l="1"/>
  <c r="I15" i="6" l="1"/>
  <c r="I8" i="6"/>
  <c r="I4" i="6" l="1"/>
  <c r="I7" i="6" l="1"/>
  <c r="I9" i="6"/>
  <c r="I10" i="6"/>
  <c r="I13" i="6"/>
  <c r="I14" i="6"/>
</calcChain>
</file>

<file path=xl/comments1.xml><?xml version="1.0" encoding="utf-8"?>
<comments xmlns="http://schemas.openxmlformats.org/spreadsheetml/2006/main">
  <authors>
    <author>소프트아이텍</author>
  </authors>
  <commentList>
    <comment ref="D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sharedStrings.xml><?xml version="1.0" encoding="utf-8"?>
<sst xmlns="http://schemas.openxmlformats.org/spreadsheetml/2006/main" count="660" uniqueCount="275">
  <si>
    <t>(단위:원)</t>
    <phoneticPr fontId="4" type="noConversion"/>
  </si>
  <si>
    <t>계약부서</t>
    <phoneticPr fontId="4" type="noConversion"/>
  </si>
  <si>
    <t>계약명</t>
    <phoneticPr fontId="4" type="noConversion"/>
  </si>
  <si>
    <t>계약금액</t>
    <phoneticPr fontId="4" type="noConversion"/>
  </si>
  <si>
    <t>계약일</t>
    <phoneticPr fontId="4" type="noConversion"/>
  </si>
  <si>
    <t>착공일</t>
    <phoneticPr fontId="4" type="noConversion"/>
  </si>
  <si>
    <t>준공기한</t>
    <phoneticPr fontId="4" type="noConversion"/>
  </si>
  <si>
    <t>비고</t>
    <phoneticPr fontId="4" type="noConversion"/>
  </si>
  <si>
    <t>검수완료일</t>
    <phoneticPr fontId="4" type="noConversion"/>
  </si>
  <si>
    <t>계약업체명</t>
    <phoneticPr fontId="4" type="noConversion"/>
  </si>
  <si>
    <t>준공일
(기성준공일)</t>
    <phoneticPr fontId="4" type="noConversion"/>
  </si>
  <si>
    <t>계약상대자</t>
    <phoneticPr fontId="4" type="noConversion"/>
  </si>
  <si>
    <t>계약금액</t>
    <phoneticPr fontId="4" type="noConversion"/>
  </si>
  <si>
    <t>기성금</t>
    <phoneticPr fontId="4" type="noConversion"/>
  </si>
  <si>
    <t>준공금</t>
    <phoneticPr fontId="4" type="noConversion"/>
  </si>
  <si>
    <t>지급액총계</t>
    <phoneticPr fontId="4" type="noConversion"/>
  </si>
  <si>
    <t>(단위:원)</t>
    <phoneticPr fontId="4" type="noConversion"/>
  </si>
  <si>
    <t>선금</t>
    <phoneticPr fontId="4" type="noConversion"/>
  </si>
  <si>
    <t>비고</t>
    <phoneticPr fontId="4" type="noConversion"/>
  </si>
  <si>
    <t>분당판교청소년수련관</t>
    <phoneticPr fontId="4" type="noConversion"/>
  </si>
  <si>
    <t>분당판교청소년수련관</t>
    <phoneticPr fontId="4" type="noConversion"/>
  </si>
  <si>
    <t>분당판교청소년수련관</t>
  </si>
  <si>
    <t>㈜에스원 성남</t>
    <phoneticPr fontId="4" type="noConversion"/>
  </si>
  <si>
    <t>계약사유</t>
  </si>
  <si>
    <t>계약상대자</t>
  </si>
  <si>
    <t>계약유형</t>
  </si>
  <si>
    <t>계약방법</t>
  </si>
  <si>
    <t>계약일자</t>
  </si>
  <si>
    <t>계약금액</t>
  </si>
  <si>
    <t>낙찰률</t>
  </si>
  <si>
    <t>예정가격</t>
  </si>
  <si>
    <t>계약명</t>
  </si>
  <si>
    <t>계약현황</t>
    <phoneticPr fontId="4" type="noConversion"/>
  </si>
  <si>
    <t>(단위:원)</t>
    <phoneticPr fontId="4" type="noConversion"/>
  </si>
  <si>
    <t>분당판교청소년수련관</t>
    <phoneticPr fontId="4" type="noConversion"/>
  </si>
  <si>
    <t>기 타</t>
  </si>
  <si>
    <t>사업장소</t>
  </si>
  <si>
    <t>주 소</t>
  </si>
  <si>
    <t>업 체 명</t>
  </si>
  <si>
    <t>(B/A)</t>
  </si>
  <si>
    <t>(B)</t>
  </si>
  <si>
    <t>(A)</t>
  </si>
  <si>
    <t>계약율(%)</t>
  </si>
  <si>
    <t>예정금액</t>
  </si>
  <si>
    <t>계약개요</t>
  </si>
  <si>
    <t>사 업 명</t>
  </si>
  <si>
    <t>비고</t>
    <phoneticPr fontId="4" type="noConversion"/>
  </si>
  <si>
    <t>투찰금액</t>
    <phoneticPr fontId="4" type="noConversion"/>
  </si>
  <si>
    <t>투찰율</t>
    <phoneticPr fontId="4" type="noConversion"/>
  </si>
  <si>
    <t>낙찰예정자</t>
    <phoneticPr fontId="4" type="noConversion"/>
  </si>
  <si>
    <t>낙찰하한율</t>
    <phoneticPr fontId="4" type="noConversion"/>
  </si>
  <si>
    <t>예정가격</t>
    <phoneticPr fontId="4" type="noConversion"/>
  </si>
  <si>
    <t>입찰참여업체</t>
    <phoneticPr fontId="4" type="noConversion"/>
  </si>
  <si>
    <t>개찰일시</t>
    <phoneticPr fontId="4" type="noConversion"/>
  </si>
  <si>
    <t>계약방법</t>
    <phoneticPr fontId="4" type="noConversion"/>
  </si>
  <si>
    <t>계약명</t>
    <phoneticPr fontId="4" type="noConversion"/>
  </si>
  <si>
    <t>계약부서</t>
    <phoneticPr fontId="4" type="noConversion"/>
  </si>
  <si>
    <t>(단위:원)</t>
    <phoneticPr fontId="4" type="noConversion"/>
  </si>
  <si>
    <t>분당판교청소년수련관</t>
    <phoneticPr fontId="4" type="noConversion"/>
  </si>
  <si>
    <t>개찰현황</t>
    <phoneticPr fontId="4" type="noConversion"/>
  </si>
  <si>
    <t>비고</t>
    <phoneticPr fontId="4" type="noConversion"/>
  </si>
  <si>
    <t>지역제한</t>
    <phoneticPr fontId="4" type="noConversion"/>
  </si>
  <si>
    <t>업종사항제한</t>
    <phoneticPr fontId="4" type="noConversion"/>
  </si>
  <si>
    <t>추정가격</t>
    <phoneticPr fontId="4" type="noConversion"/>
  </si>
  <si>
    <t>추정금액</t>
    <phoneticPr fontId="4" type="noConversion"/>
  </si>
  <si>
    <t>개찰일시</t>
    <phoneticPr fontId="4" type="noConversion"/>
  </si>
  <si>
    <t>입찰마감일</t>
    <phoneticPr fontId="4" type="noConversion"/>
  </si>
  <si>
    <t>입찰개시일</t>
    <phoneticPr fontId="4" type="noConversion"/>
  </si>
  <si>
    <t>계약방법</t>
    <phoneticPr fontId="4" type="noConversion"/>
  </si>
  <si>
    <t>계약명</t>
    <phoneticPr fontId="4" type="noConversion"/>
  </si>
  <si>
    <t>계약부서</t>
    <phoneticPr fontId="4" type="noConversion"/>
  </si>
  <si>
    <t>(단위:원)</t>
    <phoneticPr fontId="4" type="noConversion"/>
  </si>
  <si>
    <t>분당판교청소년수련관</t>
    <phoneticPr fontId="4" type="noConversion"/>
  </si>
  <si>
    <t>입찰현황</t>
    <phoneticPr fontId="4" type="noConversion"/>
  </si>
  <si>
    <t>계약금액</t>
    <phoneticPr fontId="4" type="noConversion"/>
  </si>
  <si>
    <t>비고(계약변경 사유)</t>
    <phoneticPr fontId="4" type="noConversion"/>
  </si>
  <si>
    <t>계약변경 후의 계약내용</t>
    <phoneticPr fontId="4" type="noConversion"/>
  </si>
  <si>
    <t>계약변경 전의 계약내용</t>
    <phoneticPr fontId="4" type="noConversion"/>
  </si>
  <si>
    <t>계약기간</t>
    <phoneticPr fontId="4" type="noConversion"/>
  </si>
  <si>
    <t>계약상대자</t>
    <phoneticPr fontId="4" type="noConversion"/>
  </si>
  <si>
    <t>계약명</t>
    <phoneticPr fontId="4" type="noConversion"/>
  </si>
  <si>
    <t>계약부서</t>
    <phoneticPr fontId="4" type="noConversion"/>
  </si>
  <si>
    <t>(단위:원)</t>
    <phoneticPr fontId="4" type="noConversion"/>
  </si>
  <si>
    <t>계약내용의 변경에 관한 사항</t>
    <phoneticPr fontId="4" type="noConversion"/>
  </si>
  <si>
    <t>분당판교청소년수련관</t>
    <phoneticPr fontId="4" type="noConversion"/>
  </si>
  <si>
    <t>발주년도</t>
    <phoneticPr fontId="4" type="noConversion"/>
  </si>
  <si>
    <t>발주월</t>
    <phoneticPr fontId="4" type="noConversion"/>
  </si>
  <si>
    <t>사업명</t>
    <phoneticPr fontId="4" type="noConversion"/>
  </si>
  <si>
    <t>계약방법</t>
    <phoneticPr fontId="4" type="noConversion"/>
  </si>
  <si>
    <t>주요규격</t>
    <phoneticPr fontId="4" type="noConversion"/>
  </si>
  <si>
    <t>수량</t>
    <phoneticPr fontId="4" type="noConversion"/>
  </si>
  <si>
    <t>단위</t>
    <phoneticPr fontId="4" type="noConversion"/>
  </si>
  <si>
    <t>구매예정금액
(단위:천원)</t>
    <phoneticPr fontId="4" type="noConversion"/>
  </si>
  <si>
    <t>시설명</t>
    <phoneticPr fontId="4" type="noConversion"/>
  </si>
  <si>
    <t>담당자</t>
    <phoneticPr fontId="4" type="noConversion"/>
  </si>
  <si>
    <t>연락처</t>
    <phoneticPr fontId="4" type="noConversion"/>
  </si>
  <si>
    <t>발주년도</t>
    <phoneticPr fontId="4" type="noConversion"/>
  </si>
  <si>
    <t>발주월</t>
    <phoneticPr fontId="4" type="noConversion"/>
  </si>
  <si>
    <t>용역명</t>
    <phoneticPr fontId="4" type="noConversion"/>
  </si>
  <si>
    <t>계약방법</t>
    <phoneticPr fontId="4" type="noConversion"/>
  </si>
  <si>
    <t>예산액
(단위:천원)</t>
    <phoneticPr fontId="4" type="noConversion"/>
  </si>
  <si>
    <t>시설명</t>
    <phoneticPr fontId="4" type="noConversion"/>
  </si>
  <si>
    <t>담당자</t>
    <phoneticPr fontId="4" type="noConversion"/>
  </si>
  <si>
    <t>연락처</t>
    <phoneticPr fontId="4" type="noConversion"/>
  </si>
  <si>
    <t>비고</t>
    <phoneticPr fontId="4" type="noConversion"/>
  </si>
  <si>
    <t>공사명</t>
    <phoneticPr fontId="4" type="noConversion"/>
  </si>
  <si>
    <t>공종</t>
    <phoneticPr fontId="4" type="noConversion"/>
  </si>
  <si>
    <t>도급액
( 단위:천원)</t>
    <phoneticPr fontId="4" type="noConversion"/>
  </si>
  <si>
    <t>관급자재대
(단위:천원)</t>
    <phoneticPr fontId="4" type="noConversion"/>
  </si>
  <si>
    <t>기타
(단위:천원)</t>
    <phoneticPr fontId="4" type="noConversion"/>
  </si>
  <si>
    <t>계
(단위:천원)</t>
    <phoneticPr fontId="4" type="noConversion"/>
  </si>
  <si>
    <t>비고</t>
    <phoneticPr fontId="4" type="noConversion"/>
  </si>
  <si>
    <t>구분</t>
    <phoneticPr fontId="4" type="noConversion"/>
  </si>
  <si>
    <t>최초계약금액</t>
  </si>
  <si>
    <t>착수일자</t>
    <phoneticPr fontId="4" type="noConversion"/>
  </si>
  <si>
    <t>준공일자</t>
    <phoneticPr fontId="4" type="noConversion"/>
  </si>
  <si>
    <t>분당판교청소년수련관</t>
    <phoneticPr fontId="4" type="noConversion"/>
  </si>
  <si>
    <t>수의계약현황</t>
    <phoneticPr fontId="4" type="noConversion"/>
  </si>
  <si>
    <t>(단위:원)</t>
    <phoneticPr fontId="4" type="noConversion"/>
  </si>
  <si>
    <t>계약기간</t>
    <phoneticPr fontId="4" type="noConversion"/>
  </si>
  <si>
    <t>대표자</t>
    <phoneticPr fontId="4" type="noConversion"/>
  </si>
  <si>
    <t>수의계약사유</t>
    <phoneticPr fontId="4" type="noConversion"/>
  </si>
  <si>
    <t>신도종합서비스</t>
    <phoneticPr fontId="4" type="noConversion"/>
  </si>
  <si>
    <t>오티스엘리베이터㈜</t>
    <phoneticPr fontId="4" type="noConversion"/>
  </si>
  <si>
    <t>바로 엘리베이터㈜</t>
    <phoneticPr fontId="4" type="noConversion"/>
  </si>
  <si>
    <t>웅진코웨이㈜</t>
    <phoneticPr fontId="4" type="noConversion"/>
  </si>
  <si>
    <t>성남소방전기㈜</t>
    <phoneticPr fontId="4" type="noConversion"/>
  </si>
  <si>
    <t>본 부</t>
    <phoneticPr fontId="4" type="noConversion"/>
  </si>
  <si>
    <t>소  재  지</t>
    <phoneticPr fontId="4" type="noConversion"/>
  </si>
  <si>
    <t>- 해당사항 없음 -</t>
    <phoneticPr fontId="4" type="noConversion"/>
  </si>
  <si>
    <t>분당판교청소년수련관</t>
    <phoneticPr fontId="4" type="noConversion"/>
  </si>
  <si>
    <t>- 해당사항 없음 -</t>
    <phoneticPr fontId="4" type="noConversion"/>
  </si>
  <si>
    <t>2022년 승강기 위탁관리(수련관)</t>
    <phoneticPr fontId="4" type="noConversion"/>
  </si>
  <si>
    <t>2022년 승강기 위탁관리(수영장)</t>
    <phoneticPr fontId="4" type="noConversion"/>
  </si>
  <si>
    <t>2022년 소방안전관리 위탁대행</t>
    <phoneticPr fontId="4" type="noConversion"/>
  </si>
  <si>
    <t>2022년 무인경비시스템 위탁관리</t>
    <phoneticPr fontId="4" type="noConversion"/>
  </si>
  <si>
    <t>2022년 복합기 임대차 계약</t>
    <phoneticPr fontId="4" type="noConversion"/>
  </si>
  <si>
    <t>2022년 수련관 승강기 위탁관리(수련관)</t>
    <phoneticPr fontId="4" type="noConversion"/>
  </si>
  <si>
    <t>2022년 수영장 승강기 위탁관리(수영장)</t>
    <phoneticPr fontId="4" type="noConversion"/>
  </si>
  <si>
    <t>2022년 정수기,비데,공기청정기 
위탁관리</t>
    <phoneticPr fontId="4" type="noConversion"/>
  </si>
  <si>
    <t>분당판교청소년수련관 청소년방과후아카데미 위탁급식 용역</t>
    <phoneticPr fontId="4" type="noConversion"/>
  </si>
  <si>
    <t>㈜행복도시락 성남점</t>
    <phoneticPr fontId="4" type="noConversion"/>
  </si>
  <si>
    <t>2022년 복합기 임대차 계약(방과후아카데미)</t>
    <phoneticPr fontId="4" type="noConversion"/>
  </si>
  <si>
    <t>2022년도 시설관리용역 계약</t>
    <phoneticPr fontId="4" type="noConversion"/>
  </si>
  <si>
    <t>사회복지법인 한국노인생활지원재단</t>
    <phoneticPr fontId="4" type="noConversion"/>
  </si>
  <si>
    <t>2022년도 방역소독 위탁 계약</t>
    <phoneticPr fontId="4" type="noConversion"/>
  </si>
  <si>
    <t>㈜문일종합관리</t>
    <phoneticPr fontId="4" type="noConversion"/>
  </si>
  <si>
    <t>2022년 무인경비시스템 위탁관리</t>
    <phoneticPr fontId="4" type="noConversion"/>
  </si>
  <si>
    <t>2022년 복합기 유지관리</t>
    <phoneticPr fontId="4" type="noConversion"/>
  </si>
  <si>
    <t>2022년 복합기 임대차 계약(방과후아카데미)</t>
    <phoneticPr fontId="4" type="noConversion"/>
  </si>
  <si>
    <t>분당판교청소년수련관</t>
    <phoneticPr fontId="4" type="noConversion"/>
  </si>
  <si>
    <t>㈜문일종합관리</t>
    <phoneticPr fontId="4" type="noConversion"/>
  </si>
  <si>
    <t>본부</t>
    <phoneticPr fontId="4" type="noConversion"/>
  </si>
  <si>
    <t>2022년 소방안전관리 위탁</t>
    <phoneticPr fontId="4" type="noConversion"/>
  </si>
  <si>
    <t>사회복지법인 한국노인생활지원재단</t>
    <phoneticPr fontId="4" type="noConversion"/>
  </si>
  <si>
    <t>분당판교청소년수련관 청소년방과후아카데미 위탁급식 용역</t>
    <phoneticPr fontId="4" type="noConversion"/>
  </si>
  <si>
    <t>㈜행복도시락 성남점</t>
    <phoneticPr fontId="4" type="noConversion"/>
  </si>
  <si>
    <t>2022년 청소년방과후아카데미 등하원 지원업체 위수탁 계약</t>
  </si>
  <si>
    <t>㈜서울고속관광</t>
  </si>
  <si>
    <t>- 해당사항 없음 -</t>
    <phoneticPr fontId="4" type="noConversion"/>
  </si>
  <si>
    <t>분당판교청소년수련관</t>
    <phoneticPr fontId="4" type="noConversion"/>
  </si>
  <si>
    <t>2022년 정수기, 비데, 공기청정기 위탁관리</t>
    <phoneticPr fontId="4" type="noConversion"/>
  </si>
  <si>
    <t>바로엘리베이터㈜</t>
    <phoneticPr fontId="4" type="noConversion"/>
  </si>
  <si>
    <t>웅진코웨이㈜</t>
    <phoneticPr fontId="4" type="noConversion"/>
  </si>
  <si>
    <t>수의</t>
    <phoneticPr fontId="4" type="noConversion"/>
  </si>
  <si>
    <t>2022년 인터넷 전화</t>
    <phoneticPr fontId="4" type="noConversion"/>
  </si>
  <si>
    <t>2022년 인터넷망</t>
    <phoneticPr fontId="4" type="noConversion"/>
  </si>
  <si>
    <t>㈜케이티</t>
    <phoneticPr fontId="4" type="noConversion"/>
  </si>
  <si>
    <t>판교수련관</t>
    <phoneticPr fontId="4" type="noConversion"/>
  </si>
  <si>
    <t>수의</t>
    <phoneticPr fontId="4" type="noConversion"/>
  </si>
  <si>
    <t>일반</t>
    <phoneticPr fontId="4" type="noConversion"/>
  </si>
  <si>
    <t>소액수의</t>
    <phoneticPr fontId="4" type="noConversion"/>
  </si>
  <si>
    <t>지방자치단체를 당사자로 하는 계약에 관한 법률 시행령 제25조1항에 의한 수의계약</t>
    <phoneticPr fontId="4" type="noConversion"/>
  </si>
  <si>
    <t>분당판교청소년수련관</t>
    <phoneticPr fontId="4" type="noConversion"/>
  </si>
  <si>
    <t>수의</t>
    <phoneticPr fontId="4" type="noConversion"/>
  </si>
  <si>
    <t>기계</t>
    <phoneticPr fontId="4" type="noConversion"/>
  </si>
  <si>
    <t>-</t>
    <phoneticPr fontId="4" type="noConversion"/>
  </si>
  <si>
    <t>-</t>
    <phoneticPr fontId="4" type="noConversion"/>
  </si>
  <si>
    <t>판교수련관</t>
    <phoneticPr fontId="4" type="noConversion"/>
  </si>
  <si>
    <t>이찬형</t>
    <phoneticPr fontId="4" type="noConversion"/>
  </si>
  <si>
    <t>031-729-9613</t>
    <phoneticPr fontId="4" type="noConversion"/>
  </si>
  <si>
    <t>청소년 진로 직업체험 나침반 7월 프로그램</t>
    <phoneticPr fontId="4" type="noConversion"/>
  </si>
  <si>
    <t>건축</t>
    <phoneticPr fontId="4" type="noConversion"/>
  </si>
  <si>
    <t>-</t>
    <phoneticPr fontId="4" type="noConversion"/>
  </si>
  <si>
    <t>-</t>
    <phoneticPr fontId="4" type="noConversion"/>
  </si>
  <si>
    <t>031-729-9613</t>
    <phoneticPr fontId="4" type="noConversion"/>
  </si>
  <si>
    <t>7월</t>
    <phoneticPr fontId="4" type="noConversion"/>
  </si>
  <si>
    <t>7월</t>
    <phoneticPr fontId="4" type="noConversion"/>
  </si>
  <si>
    <t>야외 목공장 실외기 안전휀스 설치공사</t>
    <phoneticPr fontId="4" type="noConversion"/>
  </si>
  <si>
    <t>수의</t>
    <phoneticPr fontId="4" type="noConversion"/>
  </si>
  <si>
    <t>-</t>
    <phoneticPr fontId="4" type="noConversion"/>
  </si>
  <si>
    <t>2022.07.06.</t>
    <phoneticPr fontId="4" type="noConversion"/>
  </si>
  <si>
    <t>2022.07.05.</t>
    <phoneticPr fontId="4" type="noConversion"/>
  </si>
  <si>
    <t>해당없음</t>
    <phoneticPr fontId="4" type="noConversion"/>
  </si>
  <si>
    <t>8월 물품 발주계획</t>
    <phoneticPr fontId="4" type="noConversion"/>
  </si>
  <si>
    <t>8월 용역 발주계획</t>
    <phoneticPr fontId="4" type="noConversion"/>
  </si>
  <si>
    <t>8월</t>
    <phoneticPr fontId="4" type="noConversion"/>
  </si>
  <si>
    <t>수영장 타일 보수공사</t>
    <phoneticPr fontId="4" type="noConversion"/>
  </si>
  <si>
    <t>수영장 및 헬스장 거울 교체공사</t>
    <phoneticPr fontId="4" type="noConversion"/>
  </si>
  <si>
    <t>냉수펌프 교체공사</t>
    <phoneticPr fontId="4" type="noConversion"/>
  </si>
  <si>
    <t>8월 공사 발주계획</t>
    <phoneticPr fontId="4" type="noConversion"/>
  </si>
  <si>
    <t>7월 준공검사현황</t>
    <phoneticPr fontId="4" type="noConversion"/>
  </si>
  <si>
    <t>7회</t>
  </si>
  <si>
    <t>7회</t>
    <phoneticPr fontId="4" type="noConversion"/>
  </si>
  <si>
    <t>7회</t>
    <phoneticPr fontId="4" type="noConversion"/>
  </si>
  <si>
    <t>7회</t>
    <phoneticPr fontId="4" type="noConversion"/>
  </si>
  <si>
    <t>7월 대금지급현황</t>
    <phoneticPr fontId="4" type="noConversion"/>
  </si>
  <si>
    <t>7월 계약현황 공개</t>
    <phoneticPr fontId="4" type="noConversion"/>
  </si>
  <si>
    <t>2022.07.04.</t>
    <phoneticPr fontId="4" type="noConversion"/>
  </si>
  <si>
    <t>2022.07.07.</t>
    <phoneticPr fontId="4" type="noConversion"/>
  </si>
  <si>
    <t>라온별진로연구소</t>
    <phoneticPr fontId="4" type="noConversion"/>
  </si>
  <si>
    <t>경기도 안양시 만안구 박달로 497번길 57</t>
    <phoneticPr fontId="4" type="noConversion"/>
  </si>
  <si>
    <t>냉동기 가스켓 교체공사</t>
    <phoneticPr fontId="4" type="noConversion"/>
  </si>
  <si>
    <t>2022.07.05.</t>
    <phoneticPr fontId="4" type="noConversion"/>
  </si>
  <si>
    <t>2022.07.07.</t>
    <phoneticPr fontId="4" type="noConversion"/>
  </si>
  <si>
    <t>㈜신일공조</t>
    <phoneticPr fontId="4" type="noConversion"/>
  </si>
  <si>
    <t>경기도 수원시 장안구 장안로 422,107호(이목동)</t>
    <phoneticPr fontId="4" type="noConversion"/>
  </si>
  <si>
    <t>노후시설 교체공사</t>
    <phoneticPr fontId="4" type="noConversion"/>
  </si>
  <si>
    <t>2022.07.11.</t>
    <phoneticPr fontId="4" type="noConversion"/>
  </si>
  <si>
    <t>공간디자인</t>
    <phoneticPr fontId="4" type="noConversion"/>
  </si>
  <si>
    <t>경기도 성남시 중원구 둔촌대로 171번길 6, 상가동 지하층 2호</t>
    <phoneticPr fontId="4" type="noConversion"/>
  </si>
  <si>
    <t>메미스쿨 운영을 위한 메타버스 맵 제작</t>
    <phoneticPr fontId="4" type="noConversion"/>
  </si>
  <si>
    <t>2022.07.08.</t>
    <phoneticPr fontId="4" type="noConversion"/>
  </si>
  <si>
    <t>2022.08.25.</t>
    <phoneticPr fontId="4" type="noConversion"/>
  </si>
  <si>
    <t>코리언클릭국제교육원</t>
    <phoneticPr fontId="4" type="noConversion"/>
  </si>
  <si>
    <t>경기도 고양시 덕양구 지도로 103번길 61</t>
    <phoneticPr fontId="4" type="noConversion"/>
  </si>
  <si>
    <t>2022.07.19.</t>
    <phoneticPr fontId="4" type="noConversion"/>
  </si>
  <si>
    <t>2022.07.20.</t>
    <phoneticPr fontId="4" type="noConversion"/>
  </si>
  <si>
    <t>2022.07.22.</t>
    <phoneticPr fontId="4" type="noConversion"/>
  </si>
  <si>
    <t>수성건설 주식회사</t>
    <phoneticPr fontId="4" type="noConversion"/>
  </si>
  <si>
    <t>경기도 성남시 중원구 둔촌대로156</t>
    <phoneticPr fontId="4" type="noConversion"/>
  </si>
  <si>
    <t>2022. 분당판교청소년수련관 홍보 물품 구입</t>
    <phoneticPr fontId="4" type="noConversion"/>
  </si>
  <si>
    <t>2022.07.25.</t>
    <phoneticPr fontId="4" type="noConversion"/>
  </si>
  <si>
    <t>2022.07.29.</t>
    <phoneticPr fontId="4" type="noConversion"/>
  </si>
  <si>
    <t>완다몰</t>
    <phoneticPr fontId="4" type="noConversion"/>
  </si>
  <si>
    <t>경기도 성남시 수정구 논골로36번길15</t>
    <phoneticPr fontId="4" type="noConversion"/>
  </si>
  <si>
    <t>청소년운영위원회 가온누리 7월 차량 임차</t>
    <phoneticPr fontId="4" type="noConversion"/>
  </si>
  <si>
    <t>2022.07.12.</t>
    <phoneticPr fontId="4" type="noConversion"/>
  </si>
  <si>
    <t>㈜한솔여행사</t>
    <phoneticPr fontId="4" type="noConversion"/>
  </si>
  <si>
    <t>경기도 성남시 분당구 야탑로103, 416호</t>
    <phoneticPr fontId="4" type="noConversion"/>
  </si>
  <si>
    <t>2022. 공연장 무대시설 정기 안전검사 실시</t>
    <phoneticPr fontId="4" type="noConversion"/>
  </si>
  <si>
    <t>2022.07.28.</t>
    <phoneticPr fontId="4" type="noConversion"/>
  </si>
  <si>
    <t>2022.08.10.</t>
    <phoneticPr fontId="4" type="noConversion"/>
  </si>
  <si>
    <t>2022.09.08.</t>
    <phoneticPr fontId="4" type="noConversion"/>
  </si>
  <si>
    <t>(사)대한산업안전협회</t>
    <phoneticPr fontId="4" type="noConversion"/>
  </si>
  <si>
    <t>서울시 구로구 공원로 70, 1층(구로동)</t>
    <phoneticPr fontId="4" type="noConversion"/>
  </si>
  <si>
    <t>2022년 청년자립프로젝트 뻔FUN한 펀딩 네트워킹 교류활동</t>
    <phoneticPr fontId="4" type="noConversion"/>
  </si>
  <si>
    <t>2022.07.28.</t>
    <phoneticPr fontId="4" type="noConversion"/>
  </si>
  <si>
    <t>2022.07.30.</t>
    <phoneticPr fontId="4" type="noConversion"/>
  </si>
  <si>
    <t>커넥티움</t>
    <phoneticPr fontId="4" type="noConversion"/>
  </si>
  <si>
    <t>경기도 성남시 중원구 둔촌대로 190번길 2, 가동601호</t>
    <phoneticPr fontId="4" type="noConversion"/>
  </si>
  <si>
    <t>2022년 꿈飛UP 프로젝트 프로그램 지급</t>
    <phoneticPr fontId="4" type="noConversion"/>
  </si>
  <si>
    <t>2022.07.27.</t>
    <phoneticPr fontId="4" type="noConversion"/>
  </si>
  <si>
    <t>2022.08.06.</t>
    <phoneticPr fontId="4" type="noConversion"/>
  </si>
  <si>
    <t>㈜아름다운여행세상</t>
    <phoneticPr fontId="4" type="noConversion"/>
  </si>
  <si>
    <t>서울시 성북구 동소문로11, 3층 301호(동소문동1가. 세화빌딩)</t>
    <phoneticPr fontId="4" type="noConversion"/>
  </si>
  <si>
    <t>07.05. ~ 07.07.</t>
    <phoneticPr fontId="4" type="noConversion"/>
  </si>
  <si>
    <t>유승현</t>
    <phoneticPr fontId="4" type="noConversion"/>
  </si>
  <si>
    <t>김승곤</t>
    <phoneticPr fontId="4" type="noConversion"/>
  </si>
  <si>
    <t>이인경</t>
    <phoneticPr fontId="4" type="noConversion"/>
  </si>
  <si>
    <t>07.06. ~ 07.11.</t>
    <phoneticPr fontId="4" type="noConversion"/>
  </si>
  <si>
    <t>07.11. ~ 08.25.</t>
    <phoneticPr fontId="4" type="noConversion"/>
  </si>
  <si>
    <t>강성현</t>
    <phoneticPr fontId="4" type="noConversion"/>
  </si>
  <si>
    <t>김동환</t>
    <phoneticPr fontId="4" type="noConversion"/>
  </si>
  <si>
    <t>07.20. ~ 07.22.</t>
    <phoneticPr fontId="4" type="noConversion"/>
  </si>
  <si>
    <t>07.25. ~ 07.29.</t>
    <phoneticPr fontId="4" type="noConversion"/>
  </si>
  <si>
    <t>임채영</t>
    <phoneticPr fontId="4" type="noConversion"/>
  </si>
  <si>
    <t>07.25.</t>
    <phoneticPr fontId="4" type="noConversion"/>
  </si>
  <si>
    <t>이기동</t>
    <phoneticPr fontId="4" type="noConversion"/>
  </si>
  <si>
    <t>08.10. ~ 09.08.</t>
    <phoneticPr fontId="4" type="noConversion"/>
  </si>
  <si>
    <t>박종선</t>
    <phoneticPr fontId="4" type="noConversion"/>
  </si>
  <si>
    <t>07.30.</t>
    <phoneticPr fontId="4" type="noConversion"/>
  </si>
  <si>
    <t>강인성</t>
    <phoneticPr fontId="4" type="noConversion"/>
  </si>
  <si>
    <t>07.27. ~ 08.06.</t>
    <phoneticPr fontId="4" type="noConversion"/>
  </si>
  <si>
    <t>마정설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</si>
</sst>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-* #,##0_-;\-* #,##0_-;_-* &quot;-&quot;_-;_-@_-"/>
    <numFmt numFmtId="176" formatCode="#,##0_ "/>
    <numFmt numFmtId="177" formatCode="m&quot;월&quot;\ d&quot;일&quot;;@"/>
    <numFmt numFmtId="178" formatCode="0.000%"/>
    <numFmt numFmtId="179" formatCode="###,##0"/>
    <numFmt numFmtId="180" formatCode="0.000_);[Red]\(0.000\)"/>
  </numFmts>
  <fonts count="34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name val="돋움"/>
      <family val="3"/>
      <charset val="129"/>
    </font>
    <font>
      <b/>
      <sz val="20"/>
      <name val="돋움"/>
      <family val="3"/>
      <charset val="129"/>
    </font>
    <font>
      <sz val="10"/>
      <name val="굴림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b/>
      <sz val="14"/>
      <name val="돋움"/>
      <family val="3"/>
      <charset val="129"/>
    </font>
    <font>
      <sz val="9"/>
      <color theme="1"/>
      <name val="돋움"/>
      <family val="3"/>
      <charset val="129"/>
    </font>
    <font>
      <b/>
      <sz val="20"/>
      <color indexed="8"/>
      <name val="돋움"/>
      <family val="3"/>
      <charset val="129"/>
    </font>
    <font>
      <b/>
      <sz val="14"/>
      <color indexed="8"/>
      <name val="돋움"/>
      <family val="3"/>
      <charset val="129"/>
    </font>
    <font>
      <b/>
      <sz val="9"/>
      <color indexed="8"/>
      <name val="돋움"/>
      <family val="3"/>
      <charset val="129"/>
    </font>
    <font>
      <sz val="11"/>
      <color rgb="FF000000"/>
      <name val="돋움"/>
      <family val="3"/>
      <charset val="129"/>
    </font>
    <font>
      <b/>
      <sz val="13"/>
      <color rgb="FF000000"/>
      <name val="돋움"/>
      <family val="3"/>
      <charset val="129"/>
    </font>
    <font>
      <sz val="12"/>
      <color rgb="FF000000"/>
      <name val="돋움"/>
      <family val="3"/>
      <charset val="129"/>
    </font>
    <font>
      <sz val="13"/>
      <color rgb="FF000000"/>
      <name val="굴림체"/>
      <family val="3"/>
      <charset val="129"/>
    </font>
    <font>
      <b/>
      <sz val="12"/>
      <color rgb="FF000000"/>
      <name val="돋움"/>
      <family val="3"/>
      <charset val="129"/>
    </font>
    <font>
      <b/>
      <sz val="9"/>
      <color indexed="8"/>
      <name val="굴림체"/>
      <family val="3"/>
      <charset val="129"/>
    </font>
    <font>
      <sz val="9"/>
      <name val="맑은 고딕"/>
      <family val="3"/>
      <charset val="129"/>
      <scheme val="major"/>
    </font>
    <font>
      <sz val="9"/>
      <color indexed="63"/>
      <name val="맑은 고딕"/>
      <family val="3"/>
      <charset val="129"/>
      <scheme val="major"/>
    </font>
    <font>
      <sz val="9"/>
      <name val="맑은 고딕"/>
      <family val="3"/>
      <charset val="129"/>
      <scheme val="minor"/>
    </font>
    <font>
      <sz val="9"/>
      <color indexed="63"/>
      <name val="맑은 고딕"/>
      <family val="3"/>
      <charset val="129"/>
      <scheme val="minor"/>
    </font>
    <font>
      <sz val="13"/>
      <color rgb="FF000000"/>
      <name val="굴림"/>
      <family val="3"/>
      <charset val="129"/>
    </font>
    <font>
      <sz val="9"/>
      <name val="굴림체"/>
      <family val="3"/>
      <charset val="129"/>
    </font>
    <font>
      <sz val="10"/>
      <color theme="1"/>
      <name val="돋움"/>
      <family val="3"/>
      <charset val="129"/>
    </font>
    <font>
      <sz val="10"/>
      <color theme="1"/>
      <name val="굴림"/>
      <family val="3"/>
      <charset val="129"/>
    </font>
    <font>
      <sz val="11"/>
      <color theme="1"/>
      <name val="돋움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5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/>
      <right/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hair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hair">
        <color indexed="64"/>
      </top>
      <bottom/>
      <diagonal/>
    </border>
    <border>
      <left style="thin">
        <color indexed="64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16">
    <xf numFmtId="0" fontId="0" fillId="0" borderId="0"/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228">
    <xf numFmtId="0" fontId="0" fillId="0" borderId="0" xfId="0"/>
    <xf numFmtId="0" fontId="0" fillId="0" borderId="0" xfId="0" applyNumberFormat="1" applyFont="1" applyFill="1" applyBorder="1" applyAlignment="1" applyProtection="1"/>
    <xf numFmtId="0" fontId="9" fillId="0" borderId="2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177" fontId="9" fillId="0" borderId="2" xfId="0" applyNumberFormat="1" applyFont="1" applyFill="1" applyBorder="1" applyAlignment="1" applyProtection="1">
      <alignment horizontal="center" vertical="center"/>
    </xf>
    <xf numFmtId="0" fontId="10" fillId="0" borderId="0" xfId="0" applyFont="1" applyBorder="1" applyAlignment="1">
      <alignment horizontal="right" vertical="center"/>
    </xf>
    <xf numFmtId="0" fontId="0" fillId="0" borderId="0" xfId="0" applyAlignment="1">
      <alignment horizontal="right"/>
    </xf>
    <xf numFmtId="41" fontId="0" fillId="0" borderId="0" xfId="1" applyFont="1" applyFill="1" applyBorder="1" applyAlignment="1" applyProtection="1"/>
    <xf numFmtId="14" fontId="0" fillId="0" borderId="0" xfId="0" applyNumberFormat="1" applyFont="1" applyFill="1" applyBorder="1" applyAlignment="1" applyProtection="1"/>
    <xf numFmtId="0" fontId="0" fillId="0" borderId="0" xfId="0" applyNumberFormat="1" applyFont="1" applyFill="1" applyBorder="1" applyAlignment="1" applyProtection="1">
      <alignment wrapText="1"/>
    </xf>
    <xf numFmtId="0" fontId="0" fillId="0" borderId="0" xfId="0"/>
    <xf numFmtId="0" fontId="0" fillId="0" borderId="0" xfId="0" applyFont="1"/>
    <xf numFmtId="41" fontId="9" fillId="0" borderId="0" xfId="1" applyFont="1" applyFill="1" applyBorder="1" applyAlignment="1" applyProtection="1"/>
    <xf numFmtId="0" fontId="0" fillId="0" borderId="0" xfId="0" applyNumberFormat="1" applyFont="1" applyFill="1" applyBorder="1" applyAlignment="1" applyProtection="1">
      <alignment horizontal="center"/>
    </xf>
    <xf numFmtId="0" fontId="0" fillId="0" borderId="0" xfId="0" applyNumberFormat="1" applyFont="1" applyFill="1" applyBorder="1" applyAlignment="1" applyProtection="1">
      <alignment horizontal="left"/>
    </xf>
    <xf numFmtId="41" fontId="9" fillId="0" borderId="0" xfId="1" applyFont="1" applyFill="1" applyBorder="1" applyAlignment="1" applyProtection="1">
      <alignment horizontal="center"/>
    </xf>
    <xf numFmtId="0" fontId="7" fillId="0" borderId="1" xfId="0" applyNumberFormat="1" applyFont="1" applyFill="1" applyBorder="1" applyAlignment="1" applyProtection="1">
      <alignment horizontal="right" vertical="center"/>
    </xf>
    <xf numFmtId="0" fontId="19" fillId="0" borderId="3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24" fillId="0" borderId="1" xfId="0" applyNumberFormat="1" applyFont="1" applyFill="1" applyBorder="1" applyAlignment="1" applyProtection="1">
      <alignment horizontal="center" vertical="center"/>
    </xf>
    <xf numFmtId="0" fontId="24" fillId="0" borderId="1" xfId="0" applyNumberFormat="1" applyFont="1" applyFill="1" applyBorder="1" applyAlignment="1" applyProtection="1">
      <alignment horizontal="left" vertical="center"/>
    </xf>
    <xf numFmtId="14" fontId="19" fillId="4" borderId="3" xfId="0" applyNumberFormat="1" applyFont="1" applyFill="1" applyBorder="1" applyAlignment="1">
      <alignment horizontal="center" vertical="center" wrapText="1"/>
    </xf>
    <xf numFmtId="0" fontId="3" fillId="0" borderId="2" xfId="0" quotePrefix="1" applyFont="1" applyBorder="1" applyAlignment="1">
      <alignment horizontal="center" vertical="center" wrapText="1"/>
    </xf>
    <xf numFmtId="177" fontId="9" fillId="2" borderId="2" xfId="0" applyNumberFormat="1" applyFont="1" applyFill="1" applyBorder="1" applyAlignment="1" applyProtection="1">
      <alignment horizontal="center" vertical="center"/>
    </xf>
    <xf numFmtId="0" fontId="24" fillId="0" borderId="1" xfId="0" applyNumberFormat="1" applyFont="1" applyFill="1" applyBorder="1" applyAlignment="1" applyProtection="1">
      <alignment horizontal="right" vertical="center"/>
    </xf>
    <xf numFmtId="0" fontId="10" fillId="0" borderId="0" xfId="0" applyFont="1" applyBorder="1" applyAlignment="1">
      <alignment horizontal="center" vertical="center"/>
    </xf>
    <xf numFmtId="0" fontId="23" fillId="2" borderId="3" xfId="0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16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left" vertical="center"/>
    </xf>
    <xf numFmtId="41" fontId="5" fillId="0" borderId="0" xfId="1" applyFont="1" applyFill="1" applyBorder="1" applyAlignment="1" applyProtection="1">
      <alignment horizontal="center" vertical="center"/>
    </xf>
    <xf numFmtId="14" fontId="5" fillId="0" borderId="0" xfId="0" applyNumberFormat="1" applyFont="1" applyFill="1" applyBorder="1" applyAlignment="1" applyProtection="1">
      <alignment horizontal="center" vertical="center"/>
    </xf>
    <xf numFmtId="14" fontId="7" fillId="0" borderId="0" xfId="0" applyNumberFormat="1" applyFont="1" applyFill="1" applyBorder="1" applyAlignment="1" applyProtection="1">
      <alignment horizontal="center" vertical="center"/>
    </xf>
    <xf numFmtId="41" fontId="18" fillId="0" borderId="0" xfId="1" applyFont="1" applyFill="1" applyBorder="1" applyAlignment="1" applyProtection="1">
      <alignment horizontal="center" vertical="center"/>
    </xf>
    <xf numFmtId="0" fontId="18" fillId="0" borderId="0" xfId="0" applyNumberFormat="1" applyFont="1" applyFill="1" applyBorder="1" applyAlignment="1" applyProtection="1">
      <alignment horizontal="right" vertical="center"/>
    </xf>
    <xf numFmtId="0" fontId="9" fillId="2" borderId="24" xfId="0" applyFont="1" applyFill="1" applyBorder="1" applyAlignment="1">
      <alignment horizontal="center" vertical="center"/>
    </xf>
    <xf numFmtId="0" fontId="15" fillId="2" borderId="25" xfId="0" applyNumberFormat="1" applyFont="1" applyFill="1" applyBorder="1" applyAlignment="1" applyProtection="1">
      <alignment horizontal="center" vertical="center"/>
    </xf>
    <xf numFmtId="49" fontId="9" fillId="2" borderId="25" xfId="0" applyNumberFormat="1" applyFont="1" applyFill="1" applyBorder="1" applyAlignment="1" applyProtection="1">
      <alignment horizontal="center" vertical="center"/>
    </xf>
    <xf numFmtId="49" fontId="15" fillId="2" borderId="25" xfId="0" applyNumberFormat="1" applyFont="1" applyFill="1" applyBorder="1" applyAlignment="1" applyProtection="1">
      <alignment horizontal="center" vertical="center"/>
    </xf>
    <xf numFmtId="41" fontId="15" fillId="2" borderId="25" xfId="1" applyFont="1" applyFill="1" applyBorder="1" applyAlignment="1" applyProtection="1">
      <alignment horizontal="center" vertical="center"/>
    </xf>
    <xf numFmtId="49" fontId="15" fillId="2" borderId="26" xfId="0" applyNumberFormat="1" applyFont="1" applyFill="1" applyBorder="1" applyAlignment="1" applyProtection="1">
      <alignment horizontal="center" vertical="center"/>
    </xf>
    <xf numFmtId="49" fontId="8" fillId="2" borderId="25" xfId="0" applyNumberFormat="1" applyFont="1" applyFill="1" applyBorder="1" applyAlignment="1" applyProtection="1">
      <alignment horizontal="center" vertical="center" wrapText="1"/>
    </xf>
    <xf numFmtId="49" fontId="8" fillId="2" borderId="25" xfId="0" applyNumberFormat="1" applyFont="1" applyFill="1" applyBorder="1" applyAlignment="1" applyProtection="1">
      <alignment horizontal="center" vertical="center"/>
    </xf>
    <xf numFmtId="41" fontId="8" fillId="2" borderId="25" xfId="1" applyFont="1" applyFill="1" applyBorder="1" applyAlignment="1" applyProtection="1">
      <alignment horizontal="center" vertical="center"/>
    </xf>
    <xf numFmtId="14" fontId="8" fillId="2" borderId="25" xfId="0" applyNumberFormat="1" applyFont="1" applyFill="1" applyBorder="1" applyAlignment="1" applyProtection="1">
      <alignment horizontal="center" vertical="center"/>
    </xf>
    <xf numFmtId="14" fontId="8" fillId="2" borderId="25" xfId="0" applyNumberFormat="1" applyFont="1" applyFill="1" applyBorder="1" applyAlignment="1" applyProtection="1">
      <alignment horizontal="center" vertical="center" wrapText="1"/>
    </xf>
    <xf numFmtId="49" fontId="8" fillId="2" borderId="26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8" fillId="2" borderId="24" xfId="0" applyNumberFormat="1" applyFont="1" applyFill="1" applyBorder="1" applyAlignment="1" applyProtection="1">
      <alignment horizontal="center" vertical="center"/>
    </xf>
    <xf numFmtId="0" fontId="0" fillId="0" borderId="29" xfId="0" applyNumberFormat="1" applyFont="1" applyFill="1" applyBorder="1" applyAlignment="1" applyProtection="1">
      <alignment horizontal="center" vertical="center"/>
    </xf>
    <xf numFmtId="0" fontId="3" fillId="0" borderId="30" xfId="0" quotePrefix="1" applyFont="1" applyBorder="1" applyAlignment="1">
      <alignment horizontal="center" vertical="center" wrapText="1"/>
    </xf>
    <xf numFmtId="0" fontId="27" fillId="0" borderId="30" xfId="0" applyFont="1" applyBorder="1" applyAlignment="1" applyProtection="1">
      <alignment horizontal="center" vertical="center" wrapText="1"/>
    </xf>
    <xf numFmtId="179" fontId="28" fillId="0" borderId="30" xfId="0" applyNumberFormat="1" applyFont="1" applyBorder="1" applyAlignment="1" applyProtection="1">
      <alignment horizontal="center" vertical="center" wrapText="1"/>
    </xf>
    <xf numFmtId="0" fontId="28" fillId="0" borderId="30" xfId="0" applyFont="1" applyBorder="1" applyAlignment="1" applyProtection="1">
      <alignment horizontal="center" vertical="center"/>
    </xf>
    <xf numFmtId="176" fontId="27" fillId="0" borderId="30" xfId="0" applyNumberFormat="1" applyFont="1" applyBorder="1" applyAlignment="1" applyProtection="1">
      <alignment horizontal="center" vertical="center"/>
    </xf>
    <xf numFmtId="0" fontId="27" fillId="0" borderId="30" xfId="0" applyFont="1" applyBorder="1" applyAlignment="1" applyProtection="1">
      <alignment horizontal="center" vertical="center"/>
    </xf>
    <xf numFmtId="0" fontId="0" fillId="0" borderId="31" xfId="0" applyNumberFormat="1" applyFont="1" applyFill="1" applyBorder="1" applyAlignment="1" applyProtection="1">
      <alignment horizontal="center"/>
    </xf>
    <xf numFmtId="0" fontId="3" fillId="2" borderId="24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11" fillId="3" borderId="24" xfId="0" applyFont="1" applyFill="1" applyBorder="1" applyAlignment="1">
      <alignment horizontal="center" vertical="center"/>
    </xf>
    <xf numFmtId="0" fontId="11" fillId="3" borderId="25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/>
    </xf>
    <xf numFmtId="180" fontId="11" fillId="3" borderId="25" xfId="0" applyNumberFormat="1" applyFont="1" applyFill="1" applyBorder="1" applyAlignment="1">
      <alignment horizontal="center" vertical="center" wrapText="1"/>
    </xf>
    <xf numFmtId="0" fontId="11" fillId="3" borderId="26" xfId="0" applyFont="1" applyFill="1" applyBorder="1" applyAlignment="1">
      <alignment horizontal="center" vertical="center"/>
    </xf>
    <xf numFmtId="0" fontId="26" fillId="0" borderId="30" xfId="0" applyFont="1" applyBorder="1" applyAlignment="1" applyProtection="1">
      <alignment horizontal="center" vertical="center" shrinkToFit="1"/>
    </xf>
    <xf numFmtId="0" fontId="25" fillId="0" borderId="30" xfId="0" applyFont="1" applyBorder="1" applyAlignment="1" applyProtection="1">
      <alignment horizontal="center" vertical="center" shrinkToFit="1"/>
    </xf>
    <xf numFmtId="4" fontId="25" fillId="0" borderId="30" xfId="0" applyNumberFormat="1" applyFont="1" applyFill="1" applyBorder="1" applyAlignment="1" applyProtection="1">
      <alignment horizontal="center" vertical="center" shrinkToFit="1"/>
    </xf>
    <xf numFmtId="178" fontId="25" fillId="0" borderId="30" xfId="0" applyNumberFormat="1" applyFont="1" applyFill="1" applyBorder="1" applyAlignment="1" applyProtection="1">
      <alignment horizontal="center" vertical="center" shrinkToFit="1"/>
    </xf>
    <xf numFmtId="0" fontId="25" fillId="0" borderId="30" xfId="0" quotePrefix="1" applyNumberFormat="1" applyFont="1" applyFill="1" applyBorder="1" applyAlignment="1" applyProtection="1">
      <alignment horizontal="center" vertical="center" shrinkToFit="1"/>
    </xf>
    <xf numFmtId="0" fontId="25" fillId="0" borderId="31" xfId="0" applyNumberFormat="1" applyFont="1" applyFill="1" applyBorder="1" applyAlignment="1" applyProtection="1">
      <alignment horizontal="center" vertical="center" wrapText="1" shrinkToFit="1"/>
    </xf>
    <xf numFmtId="0" fontId="23" fillId="2" borderId="19" xfId="0" applyFont="1" applyFill="1" applyBorder="1" applyAlignment="1">
      <alignment horizontal="center" vertical="center" wrapText="1"/>
    </xf>
    <xf numFmtId="0" fontId="21" fillId="2" borderId="3" xfId="0" applyFont="1" applyFill="1" applyBorder="1" applyAlignment="1">
      <alignment horizontal="center" vertical="center" wrapText="1"/>
    </xf>
    <xf numFmtId="0" fontId="21" fillId="2" borderId="7" xfId="0" applyFont="1" applyFill="1" applyBorder="1" applyAlignment="1">
      <alignment horizontal="center" vertical="center" wrapText="1"/>
    </xf>
    <xf numFmtId="0" fontId="21" fillId="0" borderId="3" xfId="0" quotePrefix="1" applyFont="1" applyBorder="1" applyAlignment="1">
      <alignment horizontal="center" vertical="center" wrapText="1"/>
    </xf>
    <xf numFmtId="0" fontId="21" fillId="4" borderId="3" xfId="0" applyFont="1" applyFill="1" applyBorder="1" applyAlignment="1">
      <alignment horizontal="center" vertical="center" wrapText="1"/>
    </xf>
    <xf numFmtId="0" fontId="23" fillId="2" borderId="11" xfId="0" applyFont="1" applyFill="1" applyBorder="1" applyAlignment="1">
      <alignment horizontal="center" vertical="center" wrapText="1"/>
    </xf>
    <xf numFmtId="0" fontId="23" fillId="2" borderId="15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left" vertical="center"/>
    </xf>
    <xf numFmtId="0" fontId="11" fillId="0" borderId="29" xfId="0" applyFont="1" applyFill="1" applyBorder="1" applyAlignment="1">
      <alignment horizontal="center" vertical="center"/>
    </xf>
    <xf numFmtId="0" fontId="11" fillId="0" borderId="30" xfId="0" applyFont="1" applyFill="1" applyBorder="1" applyAlignment="1">
      <alignment horizontal="center" vertical="center" wrapText="1"/>
    </xf>
    <xf numFmtId="0" fontId="11" fillId="0" borderId="30" xfId="0" applyFont="1" applyFill="1" applyBorder="1" applyAlignment="1">
      <alignment horizontal="center" vertical="center"/>
    </xf>
    <xf numFmtId="0" fontId="11" fillId="0" borderId="31" xfId="0" applyFont="1" applyFill="1" applyBorder="1" applyAlignment="1">
      <alignment horizontal="center" vertical="center"/>
    </xf>
    <xf numFmtId="0" fontId="22" fillId="0" borderId="2" xfId="0" applyFont="1" applyBorder="1" applyAlignment="1">
      <alignment horizontal="center" vertical="center" shrinkToFit="1"/>
    </xf>
    <xf numFmtId="14" fontId="29" fillId="4" borderId="3" xfId="0" applyNumberFormat="1" applyFont="1" applyFill="1" applyBorder="1" applyAlignment="1">
      <alignment horizontal="center" vertical="center" wrapText="1"/>
    </xf>
    <xf numFmtId="0" fontId="9" fillId="0" borderId="27" xfId="0" applyFont="1" applyFill="1" applyBorder="1" applyAlignment="1">
      <alignment horizontal="center" vertical="center"/>
    </xf>
    <xf numFmtId="41" fontId="22" fillId="0" borderId="2" xfId="1" applyFont="1" applyBorder="1" applyAlignment="1">
      <alignment horizontal="center" vertical="center" shrinkToFit="1"/>
    </xf>
    <xf numFmtId="9" fontId="22" fillId="0" borderId="35" xfId="1" applyNumberFormat="1" applyFont="1" applyBorder="1" applyAlignment="1">
      <alignment horizontal="center" vertical="center" shrinkToFit="1"/>
    </xf>
    <xf numFmtId="41" fontId="9" fillId="0" borderId="2" xfId="1" applyFont="1" applyFill="1" applyBorder="1" applyAlignment="1" applyProtection="1">
      <alignment horizontal="center" vertical="center"/>
    </xf>
    <xf numFmtId="177" fontId="9" fillId="0" borderId="2" xfId="0" applyNumberFormat="1" applyFont="1" applyFill="1" applyBorder="1" applyAlignment="1" applyProtection="1">
      <alignment horizontal="center" vertical="center" wrapText="1"/>
    </xf>
    <xf numFmtId="41" fontId="9" fillId="0" borderId="30" xfId="1" applyFont="1" applyFill="1" applyBorder="1" applyAlignment="1" applyProtection="1">
      <alignment horizontal="center" vertical="center"/>
    </xf>
    <xf numFmtId="14" fontId="9" fillId="0" borderId="2" xfId="0" applyNumberFormat="1" applyFont="1" applyFill="1" applyBorder="1" applyAlignment="1">
      <alignment horizontal="center" vertical="center"/>
    </xf>
    <xf numFmtId="0" fontId="9" fillId="0" borderId="29" xfId="0" applyFont="1" applyFill="1" applyBorder="1" applyAlignment="1">
      <alignment horizontal="center" vertical="center"/>
    </xf>
    <xf numFmtId="177" fontId="9" fillId="0" borderId="30" xfId="0" applyNumberFormat="1" applyFont="1" applyFill="1" applyBorder="1" applyAlignment="1" applyProtection="1">
      <alignment horizontal="center" vertical="center" wrapText="1"/>
    </xf>
    <xf numFmtId="14" fontId="9" fillId="0" borderId="30" xfId="0" applyNumberFormat="1" applyFont="1" applyFill="1" applyBorder="1" applyAlignment="1">
      <alignment horizontal="center" vertical="center"/>
    </xf>
    <xf numFmtId="9" fontId="19" fillId="0" borderId="3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11" fillId="0" borderId="30" xfId="0" quotePrefix="1" applyFont="1" applyFill="1" applyBorder="1" applyAlignment="1">
      <alignment horizontal="center" vertical="center"/>
    </xf>
    <xf numFmtId="176" fontId="9" fillId="0" borderId="2" xfId="0" applyNumberFormat="1" applyFont="1" applyFill="1" applyBorder="1" applyAlignment="1">
      <alignment horizontal="center" vertical="center" shrinkToFit="1"/>
    </xf>
    <xf numFmtId="41" fontId="9" fillId="0" borderId="2" xfId="1" applyFont="1" applyFill="1" applyBorder="1" applyAlignment="1">
      <alignment horizontal="center" vertical="center"/>
    </xf>
    <xf numFmtId="49" fontId="30" fillId="0" borderId="28" xfId="0" applyNumberFormat="1" applyFont="1" applyFill="1" applyBorder="1" applyAlignment="1" applyProtection="1">
      <alignment horizontal="center" vertical="center"/>
    </xf>
    <xf numFmtId="49" fontId="30" fillId="0" borderId="31" xfId="0" applyNumberFormat="1" applyFont="1" applyFill="1" applyBorder="1" applyAlignment="1" applyProtection="1">
      <alignment horizontal="center" vertical="center"/>
    </xf>
    <xf numFmtId="0" fontId="11" fillId="4" borderId="2" xfId="0" applyFont="1" applyFill="1" applyBorder="1" applyAlignment="1">
      <alignment horizontal="center" vertical="center" wrapText="1"/>
    </xf>
    <xf numFmtId="0" fontId="11" fillId="4" borderId="2" xfId="0" applyFont="1" applyFill="1" applyBorder="1" applyAlignment="1">
      <alignment horizontal="center" vertical="center"/>
    </xf>
    <xf numFmtId="0" fontId="11" fillId="4" borderId="28" xfId="0" applyFont="1" applyFill="1" applyBorder="1" applyAlignment="1">
      <alignment horizontal="center" vertical="center"/>
    </xf>
    <xf numFmtId="0" fontId="0" fillId="4" borderId="0" xfId="0" applyFill="1"/>
    <xf numFmtId="0" fontId="11" fillId="4" borderId="27" xfId="0" applyFont="1" applyFill="1" applyBorder="1" applyAlignment="1">
      <alignment horizontal="center" vertical="center"/>
    </xf>
    <xf numFmtId="41" fontId="11" fillId="4" borderId="2" xfId="1" applyFont="1" applyFill="1" applyBorder="1" applyAlignment="1">
      <alignment horizontal="center" vertical="center"/>
    </xf>
    <xf numFmtId="0" fontId="9" fillId="0" borderId="0" xfId="0" applyNumberFormat="1" applyFont="1" applyFill="1" applyBorder="1" applyAlignment="1" applyProtection="1">
      <alignment horizontal="center"/>
    </xf>
    <xf numFmtId="176" fontId="9" fillId="0" borderId="2" xfId="0" applyNumberFormat="1" applyFont="1" applyFill="1" applyBorder="1" applyAlignment="1">
      <alignment horizontal="left" vertical="center" wrapText="1" shrinkToFit="1"/>
    </xf>
    <xf numFmtId="176" fontId="9" fillId="0" borderId="2" xfId="0" quotePrefix="1" applyNumberFormat="1" applyFont="1" applyFill="1" applyBorder="1" applyAlignment="1">
      <alignment horizontal="left" vertical="center" wrapText="1" shrinkToFit="1"/>
    </xf>
    <xf numFmtId="0" fontId="9" fillId="0" borderId="0" xfId="0" applyNumberFormat="1" applyFont="1" applyFill="1" applyBorder="1" applyAlignment="1" applyProtection="1">
      <alignment horizontal="left"/>
    </xf>
    <xf numFmtId="0" fontId="9" fillId="4" borderId="27" xfId="0" applyFont="1" applyFill="1" applyBorder="1" applyAlignment="1">
      <alignment horizontal="center" vertical="center"/>
    </xf>
    <xf numFmtId="0" fontId="9" fillId="4" borderId="2" xfId="0" applyNumberFormat="1" applyFont="1" applyFill="1" applyBorder="1" applyAlignment="1" applyProtection="1">
      <alignment horizontal="center" vertical="center"/>
    </xf>
    <xf numFmtId="176" fontId="9" fillId="4" borderId="2" xfId="0" applyNumberFormat="1" applyFont="1" applyFill="1" applyBorder="1" applyAlignment="1">
      <alignment horizontal="center" vertical="center" wrapText="1" shrinkToFit="1"/>
    </xf>
    <xf numFmtId="176" fontId="15" fillId="4" borderId="2" xfId="0" applyNumberFormat="1" applyFont="1" applyFill="1" applyBorder="1" applyAlignment="1">
      <alignment horizontal="center" vertical="center" shrinkToFit="1"/>
    </xf>
    <xf numFmtId="41" fontId="15" fillId="4" borderId="2" xfId="1" applyFont="1" applyFill="1" applyBorder="1" applyAlignment="1">
      <alignment horizontal="right" vertical="center"/>
    </xf>
    <xf numFmtId="41" fontId="9" fillId="4" borderId="2" xfId="1" applyFont="1" applyFill="1" applyBorder="1" applyAlignment="1" applyProtection="1">
      <alignment horizontal="center" vertical="center"/>
    </xf>
    <xf numFmtId="0" fontId="9" fillId="4" borderId="28" xfId="0" applyNumberFormat="1" applyFont="1" applyFill="1" applyBorder="1" applyAlignment="1" applyProtection="1">
      <alignment horizontal="center" vertical="center" wrapText="1"/>
    </xf>
    <xf numFmtId="0" fontId="0" fillId="4" borderId="0" xfId="0" applyFont="1" applyFill="1"/>
    <xf numFmtId="177" fontId="9" fillId="4" borderId="2" xfId="0" applyNumberFormat="1" applyFont="1" applyFill="1" applyBorder="1" applyAlignment="1" applyProtection="1">
      <alignment horizontal="center" vertical="center" wrapText="1"/>
    </xf>
    <xf numFmtId="41" fontId="0" fillId="4" borderId="0" xfId="0" applyNumberFormat="1" applyFont="1" applyFill="1"/>
    <xf numFmtId="176" fontId="9" fillId="4" borderId="2" xfId="0" quotePrefix="1" applyNumberFormat="1" applyFont="1" applyFill="1" applyBorder="1" applyAlignment="1">
      <alignment horizontal="center" vertical="center" shrinkToFit="1"/>
    </xf>
    <xf numFmtId="0" fontId="9" fillId="4" borderId="30" xfId="0" applyNumberFormat="1" applyFont="1" applyFill="1" applyBorder="1" applyAlignment="1" applyProtection="1">
      <alignment horizontal="center" vertical="center"/>
    </xf>
    <xf numFmtId="41" fontId="9" fillId="4" borderId="30" xfId="1" applyFont="1" applyFill="1" applyBorder="1" applyAlignment="1" applyProtection="1">
      <alignment horizontal="center" vertical="center"/>
    </xf>
    <xf numFmtId="176" fontId="9" fillId="4" borderId="30" xfId="0" applyNumberFormat="1" applyFont="1" applyFill="1" applyBorder="1" applyAlignment="1">
      <alignment horizontal="center" vertical="center" wrapText="1" shrinkToFit="1"/>
    </xf>
    <xf numFmtId="177" fontId="9" fillId="4" borderId="30" xfId="0" applyNumberFormat="1" applyFont="1" applyFill="1" applyBorder="1" applyAlignment="1" applyProtection="1">
      <alignment horizontal="center" vertical="center" wrapText="1"/>
    </xf>
    <xf numFmtId="176" fontId="9" fillId="0" borderId="30" xfId="0" quotePrefix="1" applyNumberFormat="1" applyFont="1" applyFill="1" applyBorder="1" applyAlignment="1">
      <alignment horizontal="left" vertical="center" wrapText="1" shrinkToFit="1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left" vertical="center"/>
    </xf>
    <xf numFmtId="0" fontId="7" fillId="0" borderId="0" xfId="0" applyNumberFormat="1" applyFont="1" applyFill="1" applyBorder="1" applyAlignment="1" applyProtection="1">
      <alignment horizontal="right" vertical="center"/>
    </xf>
    <xf numFmtId="0" fontId="23" fillId="2" borderId="32" xfId="0" applyFont="1" applyFill="1" applyBorder="1" applyAlignment="1">
      <alignment horizontal="center" vertical="center" wrapText="1"/>
    </xf>
    <xf numFmtId="0" fontId="23" fillId="2" borderId="4" xfId="0" applyFont="1" applyFill="1" applyBorder="1" applyAlignment="1">
      <alignment horizontal="center" vertical="center" wrapText="1"/>
    </xf>
    <xf numFmtId="0" fontId="23" fillId="2" borderId="33" xfId="0" applyFont="1" applyFill="1" applyBorder="1" applyAlignment="1">
      <alignment horizontal="center" vertical="center" wrapText="1"/>
    </xf>
    <xf numFmtId="0" fontId="21" fillId="2" borderId="16" xfId="0" applyFont="1" applyFill="1" applyBorder="1" applyAlignment="1">
      <alignment horizontal="center" vertical="center" wrapText="1"/>
    </xf>
    <xf numFmtId="0" fontId="21" fillId="2" borderId="14" xfId="0" applyFont="1" applyFill="1" applyBorder="1" applyAlignment="1">
      <alignment horizontal="center" vertical="center" wrapText="1"/>
    </xf>
    <xf numFmtId="0" fontId="21" fillId="2" borderId="13" xfId="0" applyFont="1" applyFill="1" applyBorder="1" applyAlignment="1">
      <alignment horizontal="center" vertical="center" wrapText="1"/>
    </xf>
    <xf numFmtId="0" fontId="21" fillId="2" borderId="12" xfId="0" applyFont="1" applyFill="1" applyBorder="1" applyAlignment="1">
      <alignment horizontal="center" vertical="center" wrapText="1"/>
    </xf>
    <xf numFmtId="0" fontId="32" fillId="4" borderId="2" xfId="0" applyFont="1" applyFill="1" applyBorder="1" applyAlignment="1">
      <alignment horizontal="center" vertical="center" wrapText="1"/>
    </xf>
    <xf numFmtId="0" fontId="32" fillId="4" borderId="2" xfId="0" applyFont="1" applyFill="1" applyBorder="1" applyAlignment="1">
      <alignment horizontal="center" vertical="center"/>
    </xf>
    <xf numFmtId="41" fontId="32" fillId="4" borderId="2" xfId="1" applyFont="1" applyFill="1" applyBorder="1" applyAlignment="1">
      <alignment horizontal="center" vertical="center" wrapText="1"/>
    </xf>
    <xf numFmtId="0" fontId="23" fillId="2" borderId="38" xfId="0" applyFont="1" applyFill="1" applyBorder="1" applyAlignment="1">
      <alignment horizontal="center" vertical="center" wrapText="1"/>
    </xf>
    <xf numFmtId="3" fontId="19" fillId="0" borderId="43" xfId="0" applyNumberFormat="1" applyFont="1" applyFill="1" applyBorder="1" applyAlignment="1">
      <alignment horizontal="right" vertical="center" wrapText="1"/>
    </xf>
    <xf numFmtId="14" fontId="19" fillId="4" borderId="43" xfId="0" applyNumberFormat="1" applyFont="1" applyFill="1" applyBorder="1" applyAlignment="1">
      <alignment horizontal="center" vertical="center" wrapText="1"/>
    </xf>
    <xf numFmtId="0" fontId="23" fillId="2" borderId="45" xfId="0" applyFont="1" applyFill="1" applyBorder="1" applyAlignment="1">
      <alignment horizontal="center" vertical="center" wrapText="1"/>
    </xf>
    <xf numFmtId="0" fontId="19" fillId="0" borderId="45" xfId="0" applyFont="1" applyFill="1" applyBorder="1" applyAlignment="1">
      <alignment horizontal="center" vertical="center" wrapText="1"/>
    </xf>
    <xf numFmtId="41" fontId="33" fillId="0" borderId="36" xfId="1" applyFont="1" applyFill="1" applyBorder="1" applyAlignment="1">
      <alignment horizontal="right" vertical="center" wrapText="1"/>
    </xf>
    <xf numFmtId="0" fontId="33" fillId="0" borderId="46" xfId="14" applyFont="1" applyFill="1" applyBorder="1" applyAlignment="1">
      <alignment horizontal="left" vertical="center" wrapText="1" shrinkToFit="1"/>
    </xf>
    <xf numFmtId="41" fontId="33" fillId="0" borderId="47" xfId="1" applyFont="1" applyFill="1" applyBorder="1" applyAlignment="1">
      <alignment horizontal="right" vertical="center" wrapText="1"/>
    </xf>
    <xf numFmtId="0" fontId="33" fillId="0" borderId="48" xfId="14" applyFont="1" applyFill="1" applyBorder="1" applyAlignment="1">
      <alignment horizontal="left" vertical="center" wrapText="1" shrinkToFit="1"/>
    </xf>
    <xf numFmtId="0" fontId="33" fillId="0" borderId="43" xfId="0" quotePrefix="1" applyFont="1" applyFill="1" applyBorder="1" applyAlignment="1">
      <alignment horizontal="center" vertical="center" wrapText="1" shrinkToFit="1"/>
    </xf>
    <xf numFmtId="0" fontId="32" fillId="4" borderId="27" xfId="0" applyFont="1" applyFill="1" applyBorder="1" applyAlignment="1">
      <alignment horizontal="center" vertical="center"/>
    </xf>
    <xf numFmtId="0" fontId="11" fillId="4" borderId="29" xfId="0" applyFont="1" applyFill="1" applyBorder="1" applyAlignment="1">
      <alignment horizontal="center" vertical="center"/>
    </xf>
    <xf numFmtId="0" fontId="11" fillId="4" borderId="31" xfId="0" applyFont="1" applyFill="1" applyBorder="1" applyAlignment="1">
      <alignment horizontal="center" vertical="center"/>
    </xf>
    <xf numFmtId="41" fontId="11" fillId="4" borderId="2" xfId="1" applyFont="1" applyFill="1" applyBorder="1" applyAlignment="1">
      <alignment horizontal="right" vertical="center"/>
    </xf>
    <xf numFmtId="0" fontId="23" fillId="2" borderId="52" xfId="0" applyFont="1" applyFill="1" applyBorder="1" applyAlignment="1">
      <alignment horizontal="center" vertical="center" wrapText="1"/>
    </xf>
    <xf numFmtId="0" fontId="23" fillId="2" borderId="53" xfId="0" applyFont="1" applyFill="1" applyBorder="1" applyAlignment="1">
      <alignment horizontal="center" vertical="center" wrapText="1"/>
    </xf>
    <xf numFmtId="0" fontId="23" fillId="2" borderId="54" xfId="0" applyFont="1" applyFill="1" applyBorder="1" applyAlignment="1">
      <alignment horizontal="center" vertical="center" wrapText="1"/>
    </xf>
    <xf numFmtId="0" fontId="9" fillId="4" borderId="29" xfId="0" applyFont="1" applyFill="1" applyBorder="1" applyAlignment="1">
      <alignment horizontal="center" vertical="center"/>
    </xf>
    <xf numFmtId="0" fontId="21" fillId="2" borderId="16" xfId="0" applyFont="1" applyFill="1" applyBorder="1" applyAlignment="1">
      <alignment horizontal="center" vertical="center" wrapText="1"/>
    </xf>
    <xf numFmtId="0" fontId="11" fillId="4" borderId="30" xfId="0" applyFont="1" applyFill="1" applyBorder="1" applyAlignment="1">
      <alignment horizontal="center" vertical="center" wrapText="1"/>
    </xf>
    <xf numFmtId="0" fontId="11" fillId="4" borderId="30" xfId="0" applyFont="1" applyFill="1" applyBorder="1" applyAlignment="1">
      <alignment horizontal="center" vertical="center"/>
    </xf>
    <xf numFmtId="41" fontId="32" fillId="4" borderId="30" xfId="1" applyFont="1" applyFill="1" applyBorder="1" applyAlignment="1">
      <alignment horizontal="center" vertical="center" wrapText="1"/>
    </xf>
    <xf numFmtId="0" fontId="32" fillId="4" borderId="30" xfId="0" applyFont="1" applyFill="1" applyBorder="1" applyAlignment="1">
      <alignment horizontal="center" vertical="center"/>
    </xf>
    <xf numFmtId="41" fontId="11" fillId="0" borderId="30" xfId="1" applyFont="1" applyFill="1" applyBorder="1" applyAlignment="1">
      <alignment horizontal="center" vertical="center"/>
    </xf>
    <xf numFmtId="0" fontId="11" fillId="4" borderId="20" xfId="0" applyFont="1" applyFill="1" applyBorder="1" applyAlignment="1">
      <alignment horizontal="center" vertical="center"/>
    </xf>
    <xf numFmtId="0" fontId="3" fillId="4" borderId="27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/>
    </xf>
    <xf numFmtId="0" fontId="3" fillId="4" borderId="30" xfId="0" applyFont="1" applyFill="1" applyBorder="1" applyAlignment="1">
      <alignment horizontal="center" vertical="center"/>
    </xf>
    <xf numFmtId="0" fontId="3" fillId="4" borderId="30" xfId="0" applyFont="1" applyFill="1" applyBorder="1" applyAlignment="1">
      <alignment horizontal="center" vertical="center" wrapText="1"/>
    </xf>
    <xf numFmtId="41" fontId="3" fillId="4" borderId="30" xfId="1" applyFont="1" applyFill="1" applyBorder="1" applyAlignment="1">
      <alignment horizontal="center" vertical="center" wrapText="1"/>
    </xf>
    <xf numFmtId="0" fontId="3" fillId="4" borderId="28" xfId="0" applyFont="1" applyFill="1" applyBorder="1" applyAlignment="1">
      <alignment horizontal="center" vertical="center"/>
    </xf>
    <xf numFmtId="0" fontId="3" fillId="4" borderId="31" xfId="0" applyFont="1" applyFill="1" applyBorder="1" applyAlignment="1">
      <alignment vertical="center" wrapText="1"/>
    </xf>
    <xf numFmtId="0" fontId="33" fillId="4" borderId="46" xfId="14" applyFont="1" applyFill="1" applyBorder="1" applyAlignment="1">
      <alignment horizontal="left" vertical="center" wrapText="1" shrinkToFit="1"/>
    </xf>
    <xf numFmtId="41" fontId="3" fillId="4" borderId="2" xfId="1" applyFont="1" applyFill="1" applyBorder="1" applyAlignment="1">
      <alignment horizontal="center" vertical="center" wrapText="1"/>
    </xf>
    <xf numFmtId="0" fontId="3" fillId="4" borderId="55" xfId="0" applyFont="1" applyFill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center" vertical="center" wrapText="1"/>
    </xf>
    <xf numFmtId="41" fontId="3" fillId="4" borderId="21" xfId="1" applyFont="1" applyFill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center" vertical="center"/>
    </xf>
    <xf numFmtId="0" fontId="3" fillId="4" borderId="56" xfId="0" applyFont="1" applyFill="1" applyBorder="1" applyAlignment="1">
      <alignment horizontal="center" vertical="center"/>
    </xf>
    <xf numFmtId="0" fontId="21" fillId="2" borderId="16" xfId="0" applyFont="1" applyFill="1" applyBorder="1" applyAlignment="1">
      <alignment horizontal="center" vertical="center" wrapText="1"/>
    </xf>
    <xf numFmtId="0" fontId="3" fillId="4" borderId="57" xfId="0" applyFont="1" applyFill="1" applyBorder="1" applyAlignment="1">
      <alignment horizontal="center" vertical="center"/>
    </xf>
    <xf numFmtId="0" fontId="9" fillId="4" borderId="31" xfId="0" applyNumberFormat="1" applyFont="1" applyFill="1" applyBorder="1" applyAlignment="1" applyProtection="1">
      <alignment horizontal="center" vertical="center" wrapText="1"/>
    </xf>
    <xf numFmtId="0" fontId="31" fillId="0" borderId="58" xfId="14" applyFont="1" applyFill="1" applyBorder="1" applyAlignment="1">
      <alignment horizontal="left" vertical="center" wrapText="1" shrinkToFit="1"/>
    </xf>
    <xf numFmtId="0" fontId="10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left" vertical="center"/>
    </xf>
    <xf numFmtId="0" fontId="14" fillId="0" borderId="0" xfId="0" quotePrefix="1" applyFont="1" applyBorder="1" applyAlignment="1">
      <alignment horizontal="left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left" vertical="center"/>
    </xf>
    <xf numFmtId="0" fontId="7" fillId="0" borderId="0" xfId="0" applyNumberFormat="1" applyFont="1" applyFill="1" applyBorder="1" applyAlignment="1" applyProtection="1">
      <alignment horizontal="right" vertical="center"/>
    </xf>
    <xf numFmtId="0" fontId="6" fillId="0" borderId="0" xfId="0" applyNumberFormat="1" applyFont="1" applyFill="1" applyBorder="1" applyAlignment="1" applyProtection="1">
      <alignment horizontal="center" vertical="center" wrapText="1"/>
    </xf>
    <xf numFmtId="0" fontId="16" fillId="0" borderId="0" xfId="0" applyNumberFormat="1" applyFont="1" applyFill="1" applyBorder="1" applyAlignment="1" applyProtection="1">
      <alignment horizontal="center" vertical="center"/>
    </xf>
    <xf numFmtId="0" fontId="17" fillId="0" borderId="0" xfId="0" applyNumberFormat="1" applyFont="1" applyFill="1" applyBorder="1" applyAlignment="1" applyProtection="1">
      <alignment horizontal="left" vertical="center"/>
    </xf>
    <xf numFmtId="0" fontId="20" fillId="2" borderId="49" xfId="0" applyFont="1" applyFill="1" applyBorder="1" applyAlignment="1">
      <alignment horizontal="center" vertical="center" wrapText="1"/>
    </xf>
    <xf numFmtId="0" fontId="20" fillId="2" borderId="50" xfId="0" applyFont="1" applyFill="1" applyBorder="1" applyAlignment="1">
      <alignment horizontal="center" vertical="center" wrapText="1"/>
    </xf>
    <xf numFmtId="0" fontId="20" fillId="2" borderId="51" xfId="0" applyFont="1" applyFill="1" applyBorder="1" applyAlignment="1">
      <alignment horizontal="center" vertical="center" wrapText="1"/>
    </xf>
    <xf numFmtId="0" fontId="22" fillId="0" borderId="39" xfId="0" quotePrefix="1" applyFont="1" applyBorder="1" applyAlignment="1">
      <alignment horizontal="center" vertical="center" shrinkToFit="1"/>
    </xf>
    <xf numFmtId="0" fontId="22" fillId="0" borderId="40" xfId="0" quotePrefix="1" applyFont="1" applyBorder="1" applyAlignment="1">
      <alignment horizontal="center" vertical="center" shrinkToFit="1"/>
    </xf>
    <xf numFmtId="0" fontId="22" fillId="0" borderId="41" xfId="0" quotePrefix="1" applyFont="1" applyBorder="1" applyAlignment="1">
      <alignment horizontal="center" vertical="center" shrinkToFit="1"/>
    </xf>
    <xf numFmtId="0" fontId="20" fillId="2" borderId="37" xfId="0" applyFont="1" applyFill="1" applyBorder="1" applyAlignment="1">
      <alignment horizontal="center" vertical="center" wrapText="1"/>
    </xf>
    <xf numFmtId="0" fontId="20" fillId="2" borderId="42" xfId="0" applyFont="1" applyFill="1" applyBorder="1" applyAlignment="1">
      <alignment horizontal="center" vertical="center" wrapText="1"/>
    </xf>
    <xf numFmtId="0" fontId="20" fillId="2" borderId="44" xfId="0" applyFont="1" applyFill="1" applyBorder="1" applyAlignment="1">
      <alignment horizontal="center" vertical="center" wrapText="1"/>
    </xf>
    <xf numFmtId="0" fontId="21" fillId="0" borderId="14" xfId="0" applyFont="1" applyBorder="1" applyAlignment="1">
      <alignment horizontal="left" vertical="center" wrapText="1"/>
    </xf>
    <xf numFmtId="0" fontId="21" fillId="0" borderId="13" xfId="0" applyFont="1" applyBorder="1" applyAlignment="1">
      <alignment horizontal="left" vertical="center" wrapText="1"/>
    </xf>
    <xf numFmtId="0" fontId="21" fillId="0" borderId="12" xfId="0" applyFont="1" applyBorder="1" applyAlignment="1">
      <alignment horizontal="left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0" fontId="21" fillId="0" borderId="6" xfId="0" quotePrefix="1" applyFont="1" applyBorder="1" applyAlignment="1">
      <alignment horizontal="left" vertical="center" wrapText="1"/>
    </xf>
    <xf numFmtId="0" fontId="21" fillId="0" borderId="5" xfId="0" quotePrefix="1" applyFont="1" applyBorder="1" applyAlignment="1">
      <alignment horizontal="left" vertical="center" wrapText="1"/>
    </xf>
    <xf numFmtId="0" fontId="21" fillId="0" borderId="18" xfId="0" quotePrefix="1" applyFont="1" applyBorder="1" applyAlignment="1">
      <alignment horizontal="left" vertical="center" wrapText="1"/>
    </xf>
    <xf numFmtId="0" fontId="21" fillId="2" borderId="17" xfId="0" applyFont="1" applyFill="1" applyBorder="1" applyAlignment="1">
      <alignment horizontal="center" vertical="center" wrapText="1"/>
    </xf>
    <xf numFmtId="0" fontId="21" fillId="2" borderId="16" xfId="0" applyFont="1" applyFill="1" applyBorder="1" applyAlignment="1">
      <alignment horizontal="center" vertical="center" wrapText="1"/>
    </xf>
    <xf numFmtId="0" fontId="21" fillId="2" borderId="34" xfId="0" applyFont="1" applyFill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/>
    </xf>
    <xf numFmtId="0" fontId="6" fillId="0" borderId="1" xfId="0" applyNumberFormat="1" applyFont="1" applyFill="1" applyBorder="1" applyAlignment="1" applyProtection="1">
      <alignment horizontal="left" vertical="center"/>
    </xf>
    <xf numFmtId="49" fontId="8" fillId="2" borderId="23" xfId="0" applyNumberFormat="1" applyFont="1" applyFill="1" applyBorder="1" applyAlignment="1" applyProtection="1">
      <alignment horizontal="center" vertical="center"/>
    </xf>
    <xf numFmtId="49" fontId="8" fillId="2" borderId="22" xfId="0" applyNumberFormat="1" applyFont="1" applyFill="1" applyBorder="1" applyAlignment="1" applyProtection="1">
      <alignment horizontal="center" vertical="center"/>
    </xf>
    <xf numFmtId="49" fontId="8" fillId="2" borderId="21" xfId="0" applyNumberFormat="1" applyFont="1" applyFill="1" applyBorder="1" applyAlignment="1" applyProtection="1">
      <alignment horizontal="center" vertical="center"/>
    </xf>
    <xf numFmtId="49" fontId="8" fillId="2" borderId="20" xfId="0" applyNumberFormat="1" applyFont="1" applyFill="1" applyBorder="1" applyAlignment="1" applyProtection="1">
      <alignment horizontal="center" vertical="center"/>
    </xf>
    <xf numFmtId="0" fontId="8" fillId="2" borderId="21" xfId="0" applyNumberFormat="1" applyFont="1" applyFill="1" applyBorder="1" applyAlignment="1" applyProtection="1">
      <alignment horizontal="center" vertical="center"/>
    </xf>
    <xf numFmtId="0" fontId="8" fillId="2" borderId="20" xfId="0" applyNumberFormat="1" applyFont="1" applyFill="1" applyBorder="1" applyAlignment="1" applyProtection="1">
      <alignment horizontal="center" vertical="center"/>
    </xf>
  </cellXfs>
  <cellStyles count="16">
    <cellStyle name="쉼표 [0]" xfId="1" builtinId="6"/>
    <cellStyle name="쉼표 [0] 2" xfId="3"/>
    <cellStyle name="쉼표 [0] 2 2" xfId="8"/>
    <cellStyle name="쉼표 [0] 21" xfId="15"/>
    <cellStyle name="쉼표 [0] 3" xfId="4"/>
    <cellStyle name="쉼표 [0] 3 2" xfId="9"/>
    <cellStyle name="쉼표 [0] 3 3" xfId="13"/>
    <cellStyle name="쉼표 [0] 4" xfId="2"/>
    <cellStyle name="쉼표 [0] 4 2" xfId="7"/>
    <cellStyle name="쉼표 [0] 5" xfId="5"/>
    <cellStyle name="쉼표 [0] 5 2" xfId="10"/>
    <cellStyle name="쉼표 [0] 6" xfId="6"/>
    <cellStyle name="쉼표 [0] 6 2" xfId="12"/>
    <cellStyle name="쉼표 [0] 7" xfId="11"/>
    <cellStyle name="표준" xfId="0" builtinId="0"/>
    <cellStyle name="표준 2" xfId="14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-0.499984740745262"/>
  </sheetPr>
  <dimension ref="A1:L6"/>
  <sheetViews>
    <sheetView tabSelected="1" zoomScaleNormal="100" workbookViewId="0">
      <selection activeCell="C26" sqref="C26"/>
    </sheetView>
  </sheetViews>
  <sheetFormatPr defaultRowHeight="13.5" x14ac:dyDescent="0.15"/>
  <cols>
    <col min="1" max="1" width="8.6640625" style="12" customWidth="1"/>
    <col min="2" max="2" width="8.77734375" style="12" customWidth="1"/>
    <col min="3" max="3" width="40.77734375" style="12" bestFit="1" customWidth="1"/>
    <col min="4" max="4" width="7.33203125" style="12" bestFit="1" customWidth="1"/>
    <col min="5" max="5" width="14.109375" style="12" customWidth="1"/>
    <col min="6" max="6" width="9" style="12" customWidth="1"/>
    <col min="7" max="7" width="9.109375" style="12" customWidth="1"/>
    <col min="8" max="8" width="10.88671875" style="8" customWidth="1"/>
    <col min="9" max="9" width="17.5546875" style="12" bestFit="1" customWidth="1"/>
    <col min="10" max="10" width="8.88671875" style="4"/>
    <col min="11" max="11" width="11.6640625" style="5" customWidth="1"/>
    <col min="12" max="12" width="7.77734375" style="4" bestFit="1" customWidth="1"/>
    <col min="13" max="16384" width="8.88671875" style="12"/>
  </cols>
  <sheetData>
    <row r="1" spans="1:12" ht="25.5" x14ac:dyDescent="0.15">
      <c r="A1" s="188" t="s">
        <v>194</v>
      </c>
      <c r="B1" s="188"/>
      <c r="C1" s="188"/>
      <c r="D1" s="188"/>
      <c r="E1" s="188"/>
      <c r="F1" s="188"/>
      <c r="G1" s="188"/>
      <c r="H1" s="188"/>
      <c r="I1" s="188"/>
      <c r="J1" s="188"/>
      <c r="K1" s="188"/>
      <c r="L1" s="188"/>
    </row>
    <row r="2" spans="1:12" ht="26.25" thickBot="1" x14ac:dyDescent="0.2">
      <c r="A2" s="189" t="s">
        <v>19</v>
      </c>
      <c r="B2" s="189"/>
      <c r="C2" s="189"/>
      <c r="D2" s="27"/>
      <c r="E2" s="27"/>
      <c r="F2" s="27"/>
      <c r="G2" s="27"/>
      <c r="H2" s="7"/>
      <c r="I2" s="27"/>
      <c r="J2" s="27"/>
      <c r="K2" s="27"/>
      <c r="L2" s="27"/>
    </row>
    <row r="3" spans="1:12" ht="24.75" customHeight="1" x14ac:dyDescent="0.15">
      <c r="A3" s="59" t="s">
        <v>85</v>
      </c>
      <c r="B3" s="60" t="s">
        <v>86</v>
      </c>
      <c r="C3" s="60" t="s">
        <v>87</v>
      </c>
      <c r="D3" s="60" t="s">
        <v>88</v>
      </c>
      <c r="E3" s="60" t="s">
        <v>89</v>
      </c>
      <c r="F3" s="60" t="s">
        <v>90</v>
      </c>
      <c r="G3" s="60" t="s">
        <v>91</v>
      </c>
      <c r="H3" s="60" t="s">
        <v>92</v>
      </c>
      <c r="I3" s="61" t="s">
        <v>93</v>
      </c>
      <c r="J3" s="61" t="s">
        <v>94</v>
      </c>
      <c r="K3" s="61" t="s">
        <v>95</v>
      </c>
      <c r="L3" s="62" t="s">
        <v>7</v>
      </c>
    </row>
    <row r="4" spans="1:12" s="108" customFormat="1" ht="24.75" customHeight="1" x14ac:dyDescent="0.15">
      <c r="A4" s="169"/>
      <c r="B4" s="170"/>
      <c r="C4" s="182" t="s">
        <v>193</v>
      </c>
      <c r="D4" s="170"/>
      <c r="E4" s="170"/>
      <c r="F4" s="170"/>
      <c r="G4" s="170"/>
      <c r="H4" s="178"/>
      <c r="I4" s="171"/>
      <c r="J4" s="171"/>
      <c r="K4" s="171"/>
      <c r="L4" s="175"/>
    </row>
    <row r="5" spans="1:12" s="108" customFormat="1" ht="24.75" customHeight="1" x14ac:dyDescent="0.15">
      <c r="A5" s="179"/>
      <c r="B5" s="180"/>
      <c r="C5" s="171"/>
      <c r="D5" s="180"/>
      <c r="E5" s="180"/>
      <c r="F5" s="180"/>
      <c r="G5" s="180"/>
      <c r="H5" s="181"/>
      <c r="I5" s="182"/>
      <c r="J5" s="182"/>
      <c r="K5" s="182"/>
      <c r="L5" s="183"/>
    </row>
    <row r="6" spans="1:12" s="108" customFormat="1" ht="24.75" customHeight="1" thickBot="1" x14ac:dyDescent="0.2">
      <c r="A6" s="82"/>
      <c r="B6" s="84"/>
      <c r="C6" s="185"/>
      <c r="D6" s="84"/>
      <c r="E6" s="173"/>
      <c r="F6" s="173"/>
      <c r="G6" s="173"/>
      <c r="H6" s="174"/>
      <c r="I6" s="172"/>
      <c r="J6" s="172"/>
      <c r="K6" s="172"/>
      <c r="L6" s="176"/>
    </row>
  </sheetData>
  <autoFilter ref="A3:L3">
    <sortState ref="A4:L20">
      <sortCondition ref="B3"/>
    </sortState>
  </autoFilter>
  <mergeCells count="2">
    <mergeCell ref="A1:L1"/>
    <mergeCell ref="A2:C2"/>
  </mergeCells>
  <phoneticPr fontId="4" type="noConversion"/>
  <pageMargins left="0.7" right="0.7" top="0.75" bottom="0.75" header="0.3" footer="0.3"/>
  <pageSetup paperSize="9" orientation="portrait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"/>
  <sheetViews>
    <sheetView workbookViewId="0">
      <selection activeCell="I27" sqref="I27"/>
    </sheetView>
  </sheetViews>
  <sheetFormatPr defaultRowHeight="13.5" x14ac:dyDescent="0.15"/>
  <cols>
    <col min="1" max="1" width="15.109375" style="1" bestFit="1" customWidth="1"/>
    <col min="2" max="2" width="20.77734375" style="1" customWidth="1"/>
    <col min="3" max="3" width="11.109375" style="1" customWidth="1"/>
    <col min="4" max="4" width="12.77734375" style="1" bestFit="1" customWidth="1"/>
    <col min="5" max="5" width="8.88671875" style="1" bestFit="1" customWidth="1"/>
    <col min="6" max="6" width="12.77734375" style="1" bestFit="1" customWidth="1"/>
    <col min="7" max="7" width="9.5546875" style="1" customWidth="1"/>
    <col min="8" max="8" width="12.77734375" style="1" bestFit="1" customWidth="1"/>
    <col min="9" max="9" width="16.109375" style="3" customWidth="1"/>
    <col min="10" max="16384" width="8.88671875" style="12"/>
  </cols>
  <sheetData>
    <row r="1" spans="1:9" ht="25.5" x14ac:dyDescent="0.15">
      <c r="A1" s="191" t="s">
        <v>83</v>
      </c>
      <c r="B1" s="191"/>
      <c r="C1" s="191"/>
      <c r="D1" s="191"/>
      <c r="E1" s="191"/>
      <c r="F1" s="191"/>
      <c r="G1" s="191"/>
      <c r="H1" s="191"/>
      <c r="I1" s="191"/>
    </row>
    <row r="2" spans="1:9" ht="25.5" x14ac:dyDescent="0.15">
      <c r="A2" s="221" t="s">
        <v>21</v>
      </c>
      <c r="B2" s="221"/>
      <c r="C2" s="20"/>
      <c r="D2" s="20"/>
      <c r="E2" s="20"/>
      <c r="F2" s="20"/>
      <c r="G2" s="20"/>
      <c r="H2" s="20"/>
      <c r="I2" s="26" t="s">
        <v>82</v>
      </c>
    </row>
    <row r="3" spans="1:9" ht="26.25" customHeight="1" x14ac:dyDescent="0.15">
      <c r="A3" s="226" t="s">
        <v>81</v>
      </c>
      <c r="B3" s="224" t="s">
        <v>80</v>
      </c>
      <c r="C3" s="224" t="s">
        <v>79</v>
      </c>
      <c r="D3" s="224" t="s">
        <v>78</v>
      </c>
      <c r="E3" s="222" t="s">
        <v>77</v>
      </c>
      <c r="F3" s="223"/>
      <c r="G3" s="222" t="s">
        <v>76</v>
      </c>
      <c r="H3" s="223"/>
      <c r="I3" s="224" t="s">
        <v>75</v>
      </c>
    </row>
    <row r="4" spans="1:9" ht="28.5" customHeight="1" x14ac:dyDescent="0.15">
      <c r="A4" s="227"/>
      <c r="B4" s="225"/>
      <c r="C4" s="225"/>
      <c r="D4" s="225"/>
      <c r="E4" s="25" t="s">
        <v>74</v>
      </c>
      <c r="F4" s="25" t="s">
        <v>78</v>
      </c>
      <c r="G4" s="25" t="s">
        <v>74</v>
      </c>
      <c r="H4" s="25" t="s">
        <v>78</v>
      </c>
      <c r="I4" s="225"/>
    </row>
    <row r="5" spans="1:9" ht="28.5" customHeight="1" x14ac:dyDescent="0.15">
      <c r="A5" s="2"/>
      <c r="B5" s="24" t="s">
        <v>159</v>
      </c>
      <c r="C5" s="6"/>
      <c r="D5" s="6"/>
      <c r="E5" s="91"/>
      <c r="F5" s="6"/>
      <c r="G5" s="91"/>
      <c r="H5" s="6"/>
      <c r="I5" s="6"/>
    </row>
  </sheetData>
  <mergeCells count="9">
    <mergeCell ref="A1:I1"/>
    <mergeCell ref="A2:B2"/>
    <mergeCell ref="E3:F3"/>
    <mergeCell ref="G3:H3"/>
    <mergeCell ref="I3:I4"/>
    <mergeCell ref="D3:D4"/>
    <mergeCell ref="C3:C4"/>
    <mergeCell ref="B3:B4"/>
    <mergeCell ref="A3:A4"/>
  </mergeCells>
  <phoneticPr fontId="4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</sheetPr>
  <dimension ref="A1:L5"/>
  <sheetViews>
    <sheetView zoomScale="115" zoomScaleNormal="115" workbookViewId="0">
      <selection activeCell="C21" sqref="C21"/>
    </sheetView>
  </sheetViews>
  <sheetFormatPr defaultRowHeight="13.5" x14ac:dyDescent="0.15"/>
  <cols>
    <col min="1" max="1" width="8.6640625" style="12" customWidth="1"/>
    <col min="2" max="2" width="8.77734375" style="12" customWidth="1"/>
    <col min="3" max="3" width="42.77734375" style="12" bestFit="1" customWidth="1"/>
    <col min="4" max="4" width="10.88671875" style="12" customWidth="1"/>
    <col min="5" max="5" width="12.44140625" style="12" customWidth="1"/>
    <col min="6" max="6" width="15.109375" style="12" customWidth="1"/>
    <col min="7" max="9" width="12.44140625" style="12" customWidth="1"/>
    <col min="10" max="10" width="8.88671875" style="4"/>
    <col min="11" max="11" width="11.6640625" style="5" customWidth="1"/>
    <col min="12" max="12" width="6.6640625" style="4" customWidth="1"/>
    <col min="13" max="16384" width="8.88671875" style="12"/>
  </cols>
  <sheetData>
    <row r="1" spans="1:9" ht="25.5" x14ac:dyDescent="0.15">
      <c r="A1" s="188" t="s">
        <v>195</v>
      </c>
      <c r="B1" s="188"/>
      <c r="C1" s="188"/>
      <c r="D1" s="188"/>
      <c r="E1" s="188"/>
      <c r="F1" s="188"/>
      <c r="G1" s="188"/>
      <c r="H1" s="188"/>
      <c r="I1" s="188"/>
    </row>
    <row r="2" spans="1:9" ht="26.25" thickBot="1" x14ac:dyDescent="0.2">
      <c r="A2" s="190" t="s">
        <v>130</v>
      </c>
      <c r="B2" s="189"/>
      <c r="C2" s="189"/>
      <c r="D2" s="27"/>
      <c r="E2" s="27"/>
      <c r="F2" s="27"/>
      <c r="G2" s="27"/>
      <c r="H2" s="27"/>
      <c r="I2" s="27"/>
    </row>
    <row r="3" spans="1:9" ht="24" customHeight="1" x14ac:dyDescent="0.15">
      <c r="A3" s="63" t="s">
        <v>96</v>
      </c>
      <c r="B3" s="64" t="s">
        <v>97</v>
      </c>
      <c r="C3" s="65" t="s">
        <v>98</v>
      </c>
      <c r="D3" s="65" t="s">
        <v>99</v>
      </c>
      <c r="E3" s="66" t="s">
        <v>100</v>
      </c>
      <c r="F3" s="65" t="s">
        <v>101</v>
      </c>
      <c r="G3" s="65" t="s">
        <v>102</v>
      </c>
      <c r="H3" s="65" t="s">
        <v>103</v>
      </c>
      <c r="I3" s="67" t="s">
        <v>104</v>
      </c>
    </row>
    <row r="4" spans="1:9" ht="24" customHeight="1" x14ac:dyDescent="0.15">
      <c r="A4" s="154"/>
      <c r="B4" s="141"/>
      <c r="C4" s="142" t="s">
        <v>193</v>
      </c>
      <c r="D4" s="142"/>
      <c r="E4" s="143"/>
      <c r="F4" s="142"/>
      <c r="G4" s="142"/>
      <c r="H4" s="142"/>
      <c r="I4" s="107"/>
    </row>
    <row r="5" spans="1:9" ht="24" customHeight="1" thickBot="1" x14ac:dyDescent="0.2">
      <c r="A5" s="155"/>
      <c r="B5" s="163"/>
      <c r="C5" s="164"/>
      <c r="D5" s="164"/>
      <c r="E5" s="165"/>
      <c r="F5" s="166"/>
      <c r="G5" s="166"/>
      <c r="H5" s="166"/>
      <c r="I5" s="156"/>
    </row>
  </sheetData>
  <autoFilter ref="A3:I3">
    <sortState ref="A4:I18">
      <sortCondition ref="B3"/>
    </sortState>
  </autoFilter>
  <mergeCells count="2">
    <mergeCell ref="A1:I1"/>
    <mergeCell ref="A2:C2"/>
  </mergeCells>
  <phoneticPr fontId="4" type="noConversion"/>
  <pageMargins left="0.7" right="0.7" top="0.75" bottom="0.75" header="0.3" footer="0.3"/>
  <pageSetup paperSize="9" scale="89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</sheetPr>
  <dimension ref="A1:M6"/>
  <sheetViews>
    <sheetView zoomScaleNormal="100" workbookViewId="0">
      <selection sqref="A1:M1"/>
    </sheetView>
  </sheetViews>
  <sheetFormatPr defaultRowHeight="13.5" x14ac:dyDescent="0.15"/>
  <cols>
    <col min="1" max="1" width="8.6640625" style="12" customWidth="1"/>
    <col min="2" max="2" width="8.77734375" style="12" customWidth="1"/>
    <col min="3" max="3" width="35.33203125" style="12" bestFit="1" customWidth="1"/>
    <col min="4" max="4" width="10.88671875" style="12" customWidth="1"/>
    <col min="5" max="9" width="12.44140625" style="12" customWidth="1"/>
    <col min="10" max="10" width="17.44140625" style="4" customWidth="1"/>
    <col min="11" max="11" width="11.6640625" style="5" customWidth="1"/>
    <col min="12" max="12" width="11.33203125" style="4" bestFit="1" customWidth="1"/>
    <col min="13" max="16384" width="8.88671875" style="12"/>
  </cols>
  <sheetData>
    <row r="1" spans="1:13" ht="25.5" x14ac:dyDescent="0.15">
      <c r="A1" s="188" t="s">
        <v>200</v>
      </c>
      <c r="B1" s="188"/>
      <c r="C1" s="188"/>
      <c r="D1" s="188"/>
      <c r="E1" s="188"/>
      <c r="F1" s="188"/>
      <c r="G1" s="188"/>
      <c r="H1" s="188"/>
      <c r="I1" s="188"/>
      <c r="J1" s="188"/>
      <c r="K1" s="188"/>
      <c r="L1" s="188"/>
      <c r="M1" s="188"/>
    </row>
    <row r="2" spans="1:13" ht="26.25" thickBot="1" x14ac:dyDescent="0.2">
      <c r="A2" s="189" t="s">
        <v>84</v>
      </c>
      <c r="B2" s="189"/>
      <c r="C2" s="189"/>
      <c r="D2" s="27"/>
      <c r="E2" s="27"/>
      <c r="F2" s="27"/>
      <c r="G2" s="27"/>
      <c r="H2" s="27"/>
      <c r="I2" s="27"/>
      <c r="J2" s="27"/>
      <c r="K2" s="27"/>
      <c r="L2" s="27"/>
      <c r="M2" s="27"/>
    </row>
    <row r="3" spans="1:13" ht="27.75" customHeight="1" x14ac:dyDescent="0.15">
      <c r="A3" s="63" t="s">
        <v>85</v>
      </c>
      <c r="B3" s="64" t="s">
        <v>86</v>
      </c>
      <c r="C3" s="65" t="s">
        <v>105</v>
      </c>
      <c r="D3" s="65" t="s">
        <v>106</v>
      </c>
      <c r="E3" s="65" t="s">
        <v>88</v>
      </c>
      <c r="F3" s="64" t="s">
        <v>107</v>
      </c>
      <c r="G3" s="64" t="s">
        <v>108</v>
      </c>
      <c r="H3" s="64" t="s">
        <v>109</v>
      </c>
      <c r="I3" s="64" t="s">
        <v>110</v>
      </c>
      <c r="J3" s="65" t="s">
        <v>93</v>
      </c>
      <c r="K3" s="65" t="s">
        <v>94</v>
      </c>
      <c r="L3" s="65" t="s">
        <v>95</v>
      </c>
      <c r="M3" s="67" t="s">
        <v>111</v>
      </c>
    </row>
    <row r="4" spans="1:13" s="108" customFormat="1" ht="27.75" customHeight="1" x14ac:dyDescent="0.15">
      <c r="A4" s="109">
        <v>2022</v>
      </c>
      <c r="B4" s="105" t="s">
        <v>196</v>
      </c>
      <c r="C4" s="24" t="s">
        <v>197</v>
      </c>
      <c r="D4" s="106" t="s">
        <v>182</v>
      </c>
      <c r="E4" s="106" t="s">
        <v>174</v>
      </c>
      <c r="F4" s="110">
        <v>2200</v>
      </c>
      <c r="G4" s="105" t="s">
        <v>176</v>
      </c>
      <c r="H4" s="105" t="s">
        <v>177</v>
      </c>
      <c r="I4" s="110">
        <v>2200</v>
      </c>
      <c r="J4" s="106" t="s">
        <v>178</v>
      </c>
      <c r="K4" s="106" t="s">
        <v>179</v>
      </c>
      <c r="L4" s="106" t="s">
        <v>180</v>
      </c>
      <c r="M4" s="107"/>
    </row>
    <row r="5" spans="1:13" s="108" customFormat="1" ht="27.75" customHeight="1" x14ac:dyDescent="0.15">
      <c r="A5" s="109">
        <v>2022</v>
      </c>
      <c r="B5" s="105" t="s">
        <v>186</v>
      </c>
      <c r="C5" s="168" t="s">
        <v>198</v>
      </c>
      <c r="D5" s="106" t="s">
        <v>182</v>
      </c>
      <c r="E5" s="106" t="s">
        <v>164</v>
      </c>
      <c r="F5" s="157">
        <v>4700</v>
      </c>
      <c r="G5" s="105" t="s">
        <v>183</v>
      </c>
      <c r="H5" s="105" t="s">
        <v>184</v>
      </c>
      <c r="I5" s="157">
        <v>4700</v>
      </c>
      <c r="J5" s="106" t="s">
        <v>168</v>
      </c>
      <c r="K5" s="106" t="s">
        <v>179</v>
      </c>
      <c r="L5" s="106" t="s">
        <v>185</v>
      </c>
      <c r="M5" s="107"/>
    </row>
    <row r="6" spans="1:13" ht="27.75" customHeight="1" thickBot="1" x14ac:dyDescent="0.2">
      <c r="A6" s="82">
        <v>2022</v>
      </c>
      <c r="B6" s="83" t="s">
        <v>187</v>
      </c>
      <c r="C6" s="100" t="s">
        <v>199</v>
      </c>
      <c r="D6" s="84" t="s">
        <v>175</v>
      </c>
      <c r="E6" s="84" t="s">
        <v>189</v>
      </c>
      <c r="F6" s="167">
        <v>6500</v>
      </c>
      <c r="G6" s="83" t="s">
        <v>184</v>
      </c>
      <c r="H6" s="83" t="s">
        <v>190</v>
      </c>
      <c r="I6" s="167">
        <v>6500</v>
      </c>
      <c r="J6" s="84" t="s">
        <v>168</v>
      </c>
      <c r="K6" s="84" t="s">
        <v>179</v>
      </c>
      <c r="L6" s="84" t="s">
        <v>185</v>
      </c>
      <c r="M6" s="85"/>
    </row>
  </sheetData>
  <mergeCells count="2">
    <mergeCell ref="A1:M1"/>
    <mergeCell ref="A2:C2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zoomScaleNormal="100" workbookViewId="0">
      <selection activeCell="B4" sqref="B4"/>
    </sheetView>
  </sheetViews>
  <sheetFormatPr defaultRowHeight="13.5" x14ac:dyDescent="0.15"/>
  <cols>
    <col min="1" max="1" width="13" style="1" customWidth="1"/>
    <col min="2" max="2" width="28.109375" style="1" customWidth="1"/>
    <col min="3" max="3" width="9.5546875" style="1" customWidth="1"/>
    <col min="4" max="4" width="8.88671875" style="1" customWidth="1"/>
    <col min="5" max="5" width="9.21875" style="1" customWidth="1"/>
    <col min="6" max="10" width="9.6640625" style="1" customWidth="1"/>
    <col min="11" max="11" width="8.44140625" style="1" customWidth="1"/>
    <col min="12" max="16384" width="8.88671875" style="12"/>
  </cols>
  <sheetData>
    <row r="1" spans="1:11" ht="25.5" x14ac:dyDescent="0.15">
      <c r="A1" s="191" t="s">
        <v>59</v>
      </c>
      <c r="B1" s="191"/>
      <c r="C1" s="191"/>
      <c r="D1" s="191"/>
      <c r="E1" s="191"/>
      <c r="F1" s="191"/>
      <c r="G1" s="191"/>
      <c r="H1" s="191"/>
      <c r="I1" s="191"/>
      <c r="J1" s="191"/>
      <c r="K1" s="191"/>
    </row>
    <row r="2" spans="1:11" ht="26.25" thickBot="1" x14ac:dyDescent="0.2">
      <c r="A2" s="192" t="s">
        <v>58</v>
      </c>
      <c r="B2" s="192"/>
      <c r="C2" s="29"/>
      <c r="D2" s="29"/>
      <c r="E2" s="29"/>
      <c r="F2" s="49"/>
      <c r="G2" s="49"/>
      <c r="H2" s="49"/>
      <c r="I2" s="49"/>
      <c r="J2" s="193" t="s">
        <v>57</v>
      </c>
      <c r="K2" s="193"/>
    </row>
    <row r="3" spans="1:11" ht="22.5" customHeight="1" x14ac:dyDescent="0.15">
      <c r="A3" s="50" t="s">
        <v>56</v>
      </c>
      <c r="B3" s="44" t="s">
        <v>55</v>
      </c>
      <c r="C3" s="44" t="s">
        <v>54</v>
      </c>
      <c r="D3" s="44" t="s">
        <v>53</v>
      </c>
      <c r="E3" s="44" t="s">
        <v>52</v>
      </c>
      <c r="F3" s="44" t="s">
        <v>51</v>
      </c>
      <c r="G3" s="44" t="s">
        <v>50</v>
      </c>
      <c r="H3" s="44" t="s">
        <v>49</v>
      </c>
      <c r="I3" s="44" t="s">
        <v>48</v>
      </c>
      <c r="J3" s="44" t="s">
        <v>47</v>
      </c>
      <c r="K3" s="48" t="s">
        <v>46</v>
      </c>
    </row>
    <row r="4" spans="1:11" ht="42" customHeight="1" thickBot="1" x14ac:dyDescent="0.2">
      <c r="A4" s="51"/>
      <c r="B4" s="52" t="s">
        <v>131</v>
      </c>
      <c r="C4" s="53"/>
      <c r="D4" s="68"/>
      <c r="E4" s="69"/>
      <c r="F4" s="70"/>
      <c r="G4" s="71"/>
      <c r="H4" s="72"/>
      <c r="I4" s="72"/>
      <c r="J4" s="72"/>
      <c r="K4" s="73"/>
    </row>
  </sheetData>
  <mergeCells count="3">
    <mergeCell ref="A1:K1"/>
    <mergeCell ref="A2:B2"/>
    <mergeCell ref="J2:K2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workbookViewId="0">
      <selection activeCell="G16" sqref="G16"/>
    </sheetView>
  </sheetViews>
  <sheetFormatPr defaultRowHeight="13.5" x14ac:dyDescent="0.15"/>
  <cols>
    <col min="1" max="1" width="13" style="1" customWidth="1"/>
    <col min="2" max="2" width="28.109375" style="1" customWidth="1"/>
    <col min="3" max="3" width="9.5546875" style="1" customWidth="1"/>
    <col min="4" max="4" width="8.88671875" style="1" customWidth="1"/>
    <col min="5" max="5" width="9.21875" style="1" customWidth="1"/>
    <col min="6" max="8" width="9.6640625" style="1" customWidth="1"/>
    <col min="9" max="9" width="11.109375" style="1" customWidth="1"/>
    <col min="10" max="10" width="9.6640625" style="1" customWidth="1"/>
    <col min="11" max="11" width="8.44140625" style="1" customWidth="1"/>
    <col min="12" max="16384" width="8.88671875" style="12"/>
  </cols>
  <sheetData>
    <row r="1" spans="1:11" ht="25.5" x14ac:dyDescent="0.15">
      <c r="A1" s="191" t="s">
        <v>73</v>
      </c>
      <c r="B1" s="191"/>
      <c r="C1" s="191"/>
      <c r="D1" s="191"/>
      <c r="E1" s="191"/>
      <c r="F1" s="191"/>
      <c r="G1" s="191"/>
      <c r="H1" s="191"/>
      <c r="I1" s="191"/>
      <c r="J1" s="191"/>
      <c r="K1" s="191"/>
    </row>
    <row r="2" spans="1:11" ht="26.25" thickBot="1" x14ac:dyDescent="0.2">
      <c r="A2" s="192" t="s">
        <v>72</v>
      </c>
      <c r="B2" s="192"/>
      <c r="C2" s="29"/>
      <c r="D2" s="29"/>
      <c r="E2" s="29"/>
      <c r="F2" s="49"/>
      <c r="G2" s="49"/>
      <c r="H2" s="49"/>
      <c r="I2" s="49"/>
      <c r="J2" s="193" t="s">
        <v>71</v>
      </c>
      <c r="K2" s="193"/>
    </row>
    <row r="3" spans="1:11" ht="22.5" customHeight="1" x14ac:dyDescent="0.15">
      <c r="A3" s="50" t="s">
        <v>70</v>
      </c>
      <c r="B3" s="44" t="s">
        <v>69</v>
      </c>
      <c r="C3" s="44" t="s">
        <v>68</v>
      </c>
      <c r="D3" s="44" t="s">
        <v>67</v>
      </c>
      <c r="E3" s="44" t="s">
        <v>66</v>
      </c>
      <c r="F3" s="44" t="s">
        <v>65</v>
      </c>
      <c r="G3" s="44" t="s">
        <v>64</v>
      </c>
      <c r="H3" s="44" t="s">
        <v>63</v>
      </c>
      <c r="I3" s="44" t="s">
        <v>62</v>
      </c>
      <c r="J3" s="44" t="s">
        <v>61</v>
      </c>
      <c r="K3" s="48" t="s">
        <v>60</v>
      </c>
    </row>
    <row r="4" spans="1:11" ht="47.25" customHeight="1" thickBot="1" x14ac:dyDescent="0.2">
      <c r="A4" s="51"/>
      <c r="B4" s="52" t="s">
        <v>129</v>
      </c>
      <c r="C4" s="53"/>
      <c r="D4" s="54"/>
      <c r="E4" s="55"/>
      <c r="F4" s="55"/>
      <c r="G4" s="56"/>
      <c r="H4" s="56"/>
      <c r="I4" s="53"/>
      <c r="J4" s="57"/>
      <c r="K4" s="58"/>
    </row>
  </sheetData>
  <mergeCells count="3">
    <mergeCell ref="A1:K1"/>
    <mergeCell ref="A2:B2"/>
    <mergeCell ref="J2:K2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I11" sqref="I11"/>
    </sheetView>
  </sheetViews>
  <sheetFormatPr defaultRowHeight="13.5" x14ac:dyDescent="0.15"/>
  <cols>
    <col min="1" max="1" width="4.21875" style="12" customWidth="1"/>
    <col min="2" max="2" width="24.44140625" style="11" customWidth="1"/>
    <col min="3" max="3" width="18.21875" style="1" bestFit="1" customWidth="1"/>
    <col min="4" max="4" width="12.109375" style="9" bestFit="1" customWidth="1"/>
    <col min="5" max="9" width="11.44140625" style="10" bestFit="1" customWidth="1"/>
    <col min="10" max="10" width="8" style="1" customWidth="1"/>
  </cols>
  <sheetData>
    <row r="1" spans="1:10" ht="25.5" x14ac:dyDescent="0.15">
      <c r="B1" s="191" t="s">
        <v>201</v>
      </c>
      <c r="C1" s="191"/>
      <c r="D1" s="191"/>
      <c r="E1" s="191"/>
      <c r="F1" s="191"/>
      <c r="G1" s="191"/>
      <c r="H1" s="191"/>
      <c r="I1" s="191"/>
      <c r="J1" s="191"/>
    </row>
    <row r="2" spans="1:10" ht="25.5" customHeight="1" thickBot="1" x14ac:dyDescent="0.2">
      <c r="A2" s="194" t="s">
        <v>20</v>
      </c>
      <c r="B2" s="194"/>
      <c r="C2" s="31"/>
      <c r="D2" s="32"/>
      <c r="E2" s="33"/>
      <c r="F2" s="33"/>
      <c r="G2" s="34"/>
      <c r="H2" s="34"/>
      <c r="I2" s="193" t="s">
        <v>0</v>
      </c>
      <c r="J2" s="193"/>
    </row>
    <row r="3" spans="1:10" ht="30" customHeight="1" x14ac:dyDescent="0.15">
      <c r="A3" s="37" t="s">
        <v>112</v>
      </c>
      <c r="B3" s="43" t="s">
        <v>2</v>
      </c>
      <c r="C3" s="44" t="s">
        <v>9</v>
      </c>
      <c r="D3" s="45" t="s">
        <v>3</v>
      </c>
      <c r="E3" s="46" t="s">
        <v>4</v>
      </c>
      <c r="F3" s="46" t="s">
        <v>5</v>
      </c>
      <c r="G3" s="46" t="s">
        <v>6</v>
      </c>
      <c r="H3" s="47" t="s">
        <v>10</v>
      </c>
      <c r="I3" s="46" t="s">
        <v>8</v>
      </c>
      <c r="J3" s="48" t="s">
        <v>7</v>
      </c>
    </row>
    <row r="4" spans="1:10" s="99" customFormat="1" ht="30" customHeight="1" x14ac:dyDescent="0.15">
      <c r="A4" s="88">
        <v>1</v>
      </c>
      <c r="B4" s="112" t="s">
        <v>135</v>
      </c>
      <c r="C4" s="101" t="s">
        <v>22</v>
      </c>
      <c r="D4" s="102">
        <v>6600000</v>
      </c>
      <c r="E4" s="94">
        <v>44560</v>
      </c>
      <c r="F4" s="94">
        <v>44562</v>
      </c>
      <c r="G4" s="94">
        <v>44926</v>
      </c>
      <c r="H4" s="94">
        <v>44773</v>
      </c>
      <c r="I4" s="94">
        <v>44774</v>
      </c>
      <c r="J4" s="103"/>
    </row>
    <row r="5" spans="1:10" s="99" customFormat="1" ht="30" customHeight="1" x14ac:dyDescent="0.15">
      <c r="A5" s="88">
        <v>2</v>
      </c>
      <c r="B5" s="112" t="s">
        <v>165</v>
      </c>
      <c r="C5" s="101" t="s">
        <v>167</v>
      </c>
      <c r="D5" s="102">
        <v>3310200</v>
      </c>
      <c r="E5" s="94">
        <v>44550</v>
      </c>
      <c r="F5" s="94">
        <v>44562</v>
      </c>
      <c r="G5" s="94">
        <v>44926</v>
      </c>
      <c r="H5" s="94">
        <v>44773</v>
      </c>
      <c r="I5" s="94">
        <v>44774</v>
      </c>
      <c r="J5" s="103"/>
    </row>
    <row r="6" spans="1:10" s="99" customFormat="1" ht="30" customHeight="1" x14ac:dyDescent="0.15">
      <c r="A6" s="88">
        <v>3</v>
      </c>
      <c r="B6" s="112" t="s">
        <v>166</v>
      </c>
      <c r="C6" s="101" t="s">
        <v>167</v>
      </c>
      <c r="D6" s="102">
        <v>7332000</v>
      </c>
      <c r="E6" s="94">
        <v>44550</v>
      </c>
      <c r="F6" s="94">
        <v>44562</v>
      </c>
      <c r="G6" s="94">
        <v>44926</v>
      </c>
      <c r="H6" s="94">
        <v>44773</v>
      </c>
      <c r="I6" s="94">
        <v>44774</v>
      </c>
      <c r="J6" s="103"/>
    </row>
    <row r="7" spans="1:10" s="99" customFormat="1" ht="30" customHeight="1" x14ac:dyDescent="0.15">
      <c r="A7" s="88">
        <v>4</v>
      </c>
      <c r="B7" s="112" t="s">
        <v>136</v>
      </c>
      <c r="C7" s="92" t="s">
        <v>122</v>
      </c>
      <c r="D7" s="91">
        <v>3240000</v>
      </c>
      <c r="E7" s="94">
        <v>44552</v>
      </c>
      <c r="F7" s="94">
        <v>44562</v>
      </c>
      <c r="G7" s="94">
        <v>44926</v>
      </c>
      <c r="H7" s="94">
        <v>44773</v>
      </c>
      <c r="I7" s="94">
        <v>44774</v>
      </c>
      <c r="J7" s="103"/>
    </row>
    <row r="8" spans="1:10" s="99" customFormat="1" ht="30" customHeight="1" x14ac:dyDescent="0.15">
      <c r="A8" s="88">
        <v>5</v>
      </c>
      <c r="B8" s="112" t="s">
        <v>142</v>
      </c>
      <c r="C8" s="92" t="s">
        <v>122</v>
      </c>
      <c r="D8" s="91">
        <v>1200000</v>
      </c>
      <c r="E8" s="94">
        <v>44552</v>
      </c>
      <c r="F8" s="94">
        <v>44562</v>
      </c>
      <c r="G8" s="94">
        <v>44926</v>
      </c>
      <c r="H8" s="94">
        <v>44773</v>
      </c>
      <c r="I8" s="94">
        <v>44774</v>
      </c>
      <c r="J8" s="103"/>
    </row>
    <row r="9" spans="1:10" s="99" customFormat="1" ht="30" customHeight="1" x14ac:dyDescent="0.15">
      <c r="A9" s="88">
        <v>6</v>
      </c>
      <c r="B9" s="112" t="s">
        <v>137</v>
      </c>
      <c r="C9" s="101" t="s">
        <v>123</v>
      </c>
      <c r="D9" s="102">
        <v>2640000</v>
      </c>
      <c r="E9" s="94">
        <v>44552</v>
      </c>
      <c r="F9" s="94">
        <v>44562</v>
      </c>
      <c r="G9" s="94">
        <v>44926</v>
      </c>
      <c r="H9" s="94">
        <v>44773</v>
      </c>
      <c r="I9" s="94">
        <v>44774</v>
      </c>
      <c r="J9" s="103"/>
    </row>
    <row r="10" spans="1:10" s="99" customFormat="1" ht="30" customHeight="1" x14ac:dyDescent="0.15">
      <c r="A10" s="88">
        <v>7</v>
      </c>
      <c r="B10" s="112" t="s">
        <v>138</v>
      </c>
      <c r="C10" s="92" t="s">
        <v>124</v>
      </c>
      <c r="D10" s="91">
        <v>2640000</v>
      </c>
      <c r="E10" s="94">
        <v>44552</v>
      </c>
      <c r="F10" s="94">
        <v>44562</v>
      </c>
      <c r="G10" s="94">
        <v>44926</v>
      </c>
      <c r="H10" s="94">
        <v>44773</v>
      </c>
      <c r="I10" s="94">
        <v>44774</v>
      </c>
      <c r="J10" s="103"/>
    </row>
    <row r="11" spans="1:10" s="99" customFormat="1" ht="30" customHeight="1" x14ac:dyDescent="0.15">
      <c r="A11" s="88">
        <v>8</v>
      </c>
      <c r="B11" s="112" t="s">
        <v>139</v>
      </c>
      <c r="C11" s="101" t="s">
        <v>125</v>
      </c>
      <c r="D11" s="102">
        <v>11926000</v>
      </c>
      <c r="E11" s="94">
        <v>44557</v>
      </c>
      <c r="F11" s="94">
        <v>44562</v>
      </c>
      <c r="G11" s="94">
        <v>44926</v>
      </c>
      <c r="H11" s="94">
        <v>44773</v>
      </c>
      <c r="I11" s="94">
        <v>44774</v>
      </c>
      <c r="J11" s="103"/>
    </row>
    <row r="12" spans="1:10" s="99" customFormat="1" ht="30" customHeight="1" x14ac:dyDescent="0.15">
      <c r="A12" s="88">
        <v>9</v>
      </c>
      <c r="B12" s="112" t="s">
        <v>145</v>
      </c>
      <c r="C12" s="101" t="s">
        <v>146</v>
      </c>
      <c r="D12" s="102">
        <v>3240000</v>
      </c>
      <c r="E12" s="94">
        <v>44559</v>
      </c>
      <c r="F12" s="94">
        <v>44562</v>
      </c>
      <c r="G12" s="94">
        <v>44926</v>
      </c>
      <c r="H12" s="94">
        <v>44759</v>
      </c>
      <c r="I12" s="94">
        <v>44760</v>
      </c>
      <c r="J12" s="103"/>
    </row>
    <row r="13" spans="1:10" s="99" customFormat="1" ht="30" customHeight="1" x14ac:dyDescent="0.15">
      <c r="A13" s="88">
        <v>10</v>
      </c>
      <c r="B13" s="113" t="s">
        <v>134</v>
      </c>
      <c r="C13" s="92" t="s">
        <v>126</v>
      </c>
      <c r="D13" s="91">
        <v>2520000</v>
      </c>
      <c r="E13" s="94">
        <v>44554</v>
      </c>
      <c r="F13" s="94">
        <v>44562</v>
      </c>
      <c r="G13" s="94">
        <v>44926</v>
      </c>
      <c r="H13" s="94">
        <v>44773</v>
      </c>
      <c r="I13" s="94">
        <v>44774</v>
      </c>
      <c r="J13" s="103"/>
    </row>
    <row r="14" spans="1:10" s="99" customFormat="1" ht="30" customHeight="1" x14ac:dyDescent="0.15">
      <c r="A14" s="88">
        <v>11</v>
      </c>
      <c r="B14" s="113" t="s">
        <v>143</v>
      </c>
      <c r="C14" s="92" t="s">
        <v>144</v>
      </c>
      <c r="D14" s="91">
        <v>916386000</v>
      </c>
      <c r="E14" s="94">
        <v>44558</v>
      </c>
      <c r="F14" s="94">
        <v>44562</v>
      </c>
      <c r="G14" s="94">
        <v>44926</v>
      </c>
      <c r="H14" s="94">
        <v>44773</v>
      </c>
      <c r="I14" s="94">
        <v>44774</v>
      </c>
      <c r="J14" s="103"/>
    </row>
    <row r="15" spans="1:10" s="12" customFormat="1" ht="30" customHeight="1" x14ac:dyDescent="0.15">
      <c r="A15" s="88">
        <v>12</v>
      </c>
      <c r="B15" s="113" t="s">
        <v>140</v>
      </c>
      <c r="C15" s="92" t="s">
        <v>141</v>
      </c>
      <c r="D15" s="91">
        <v>52256000</v>
      </c>
      <c r="E15" s="94">
        <v>44553</v>
      </c>
      <c r="F15" s="94">
        <v>44564</v>
      </c>
      <c r="G15" s="94">
        <v>44925</v>
      </c>
      <c r="H15" s="94">
        <v>44773</v>
      </c>
      <c r="I15" s="94">
        <v>44774</v>
      </c>
      <c r="J15" s="103"/>
    </row>
    <row r="16" spans="1:10" s="12" customFormat="1" ht="30" customHeight="1" thickBot="1" x14ac:dyDescent="0.2">
      <c r="A16" s="95">
        <v>13</v>
      </c>
      <c r="B16" s="130" t="s">
        <v>157</v>
      </c>
      <c r="C16" s="96" t="s">
        <v>158</v>
      </c>
      <c r="D16" s="93">
        <v>21390000</v>
      </c>
      <c r="E16" s="97">
        <v>44568</v>
      </c>
      <c r="F16" s="97">
        <v>44571</v>
      </c>
      <c r="G16" s="97">
        <v>44926</v>
      </c>
      <c r="H16" s="97">
        <v>44773</v>
      </c>
      <c r="I16" s="97">
        <v>44774</v>
      </c>
      <c r="J16" s="104"/>
    </row>
  </sheetData>
  <mergeCells count="3">
    <mergeCell ref="B1:J1"/>
    <mergeCell ref="I2:J2"/>
    <mergeCell ref="A2:B2"/>
  </mergeCells>
  <phoneticPr fontId="4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"/>
  <sheetViews>
    <sheetView zoomScale="115" zoomScaleNormal="115" workbookViewId="0">
      <selection activeCell="I12" sqref="I12"/>
    </sheetView>
  </sheetViews>
  <sheetFormatPr defaultRowHeight="13.5" x14ac:dyDescent="0.15"/>
  <cols>
    <col min="1" max="1" width="4" style="13" bestFit="1" customWidth="1"/>
    <col min="2" max="2" width="15.109375" style="15" bestFit="1" customWidth="1"/>
    <col min="3" max="3" width="28.77734375" style="16" customWidth="1"/>
    <col min="4" max="4" width="13.33203125" style="15" customWidth="1"/>
    <col min="5" max="5" width="11.5546875" style="17" bestFit="1" customWidth="1"/>
    <col min="6" max="6" width="9.5546875" style="14" customWidth="1"/>
    <col min="7" max="7" width="11.109375" style="14" bestFit="1" customWidth="1"/>
    <col min="8" max="8" width="10.33203125" style="14" customWidth="1"/>
    <col min="9" max="9" width="12" style="14" customWidth="1"/>
    <col min="10" max="10" width="17.33203125" style="3" customWidth="1"/>
    <col min="11" max="11" width="11.5546875" style="13" bestFit="1" customWidth="1"/>
    <col min="12" max="12" width="9.88671875" style="13" bestFit="1" customWidth="1"/>
    <col min="13" max="16384" width="8.88671875" style="13"/>
  </cols>
  <sheetData>
    <row r="1" spans="1:12" ht="25.5" x14ac:dyDescent="0.15">
      <c r="B1" s="195" t="s">
        <v>206</v>
      </c>
      <c r="C1" s="195"/>
      <c r="D1" s="195"/>
      <c r="E1" s="195"/>
      <c r="F1" s="195"/>
      <c r="G1" s="195"/>
      <c r="H1" s="195"/>
      <c r="I1" s="195"/>
      <c r="J1" s="195"/>
    </row>
    <row r="2" spans="1:12" ht="26.25" thickBot="1" x14ac:dyDescent="0.2">
      <c r="B2" s="196" t="s">
        <v>21</v>
      </c>
      <c r="C2" s="196"/>
      <c r="D2" s="30"/>
      <c r="E2" s="35"/>
      <c r="F2" s="35"/>
      <c r="G2" s="35"/>
      <c r="H2" s="35"/>
      <c r="I2" s="35"/>
      <c r="J2" s="36" t="s">
        <v>16</v>
      </c>
    </row>
    <row r="3" spans="1:12" ht="24.75" customHeight="1" x14ac:dyDescent="0.15">
      <c r="A3" s="37" t="s">
        <v>112</v>
      </c>
      <c r="B3" s="38" t="s">
        <v>1</v>
      </c>
      <c r="C3" s="39" t="s">
        <v>2</v>
      </c>
      <c r="D3" s="40" t="s">
        <v>11</v>
      </c>
      <c r="E3" s="41" t="s">
        <v>12</v>
      </c>
      <c r="F3" s="41" t="s">
        <v>17</v>
      </c>
      <c r="G3" s="41" t="s">
        <v>13</v>
      </c>
      <c r="H3" s="41" t="s">
        <v>14</v>
      </c>
      <c r="I3" s="41" t="s">
        <v>15</v>
      </c>
      <c r="J3" s="42" t="s">
        <v>18</v>
      </c>
    </row>
    <row r="4" spans="1:12" s="122" customFormat="1" ht="24.75" customHeight="1" x14ac:dyDescent="0.15">
      <c r="A4" s="115">
        <v>1</v>
      </c>
      <c r="B4" s="116" t="s">
        <v>19</v>
      </c>
      <c r="C4" s="117" t="s">
        <v>147</v>
      </c>
      <c r="D4" s="118" t="s">
        <v>22</v>
      </c>
      <c r="E4" s="119">
        <v>6600000</v>
      </c>
      <c r="F4" s="120"/>
      <c r="G4" s="120">
        <v>550000</v>
      </c>
      <c r="H4" s="120"/>
      <c r="I4" s="120">
        <f>G4</f>
        <v>550000</v>
      </c>
      <c r="J4" s="121" t="s">
        <v>203</v>
      </c>
    </row>
    <row r="5" spans="1:12" s="122" customFormat="1" ht="24.75" customHeight="1" x14ac:dyDescent="0.15">
      <c r="A5" s="115">
        <v>2</v>
      </c>
      <c r="B5" s="116" t="s">
        <v>19</v>
      </c>
      <c r="C5" s="117" t="str">
        <f>준공검사현황!B5</f>
        <v>2022년 인터넷 전화</v>
      </c>
      <c r="D5" s="118" t="str">
        <f>준공검사현황!C5</f>
        <v>㈜케이티</v>
      </c>
      <c r="E5" s="119">
        <f>준공검사현황!D5</f>
        <v>3310200</v>
      </c>
      <c r="F5" s="120"/>
      <c r="G5" s="120">
        <v>266710</v>
      </c>
      <c r="H5" s="120"/>
      <c r="I5" s="120">
        <f>G5</f>
        <v>266710</v>
      </c>
      <c r="J5" s="121" t="s">
        <v>204</v>
      </c>
    </row>
    <row r="6" spans="1:12" s="122" customFormat="1" ht="24.75" customHeight="1" x14ac:dyDescent="0.15">
      <c r="A6" s="115">
        <v>3</v>
      </c>
      <c r="B6" s="116" t="s">
        <v>19</v>
      </c>
      <c r="C6" s="117" t="str">
        <f>준공검사현황!B6</f>
        <v>2022년 인터넷망</v>
      </c>
      <c r="D6" s="118" t="str">
        <f>준공검사현황!C6</f>
        <v>㈜케이티</v>
      </c>
      <c r="E6" s="119">
        <f>준공검사현황!D6</f>
        <v>7332000</v>
      </c>
      <c r="F6" s="120"/>
      <c r="G6" s="120">
        <v>591800</v>
      </c>
      <c r="H6" s="120"/>
      <c r="I6" s="120">
        <f>G6</f>
        <v>591800</v>
      </c>
      <c r="J6" s="121" t="s">
        <v>204</v>
      </c>
    </row>
    <row r="7" spans="1:12" s="122" customFormat="1" ht="24.75" customHeight="1" x14ac:dyDescent="0.15">
      <c r="A7" s="115">
        <v>4</v>
      </c>
      <c r="B7" s="116" t="s">
        <v>19</v>
      </c>
      <c r="C7" s="117" t="s">
        <v>148</v>
      </c>
      <c r="D7" s="123" t="s">
        <v>122</v>
      </c>
      <c r="E7" s="120">
        <v>3240000</v>
      </c>
      <c r="F7" s="120"/>
      <c r="G7" s="120">
        <v>270000</v>
      </c>
      <c r="H7" s="120"/>
      <c r="I7" s="120">
        <f t="shared" ref="I7:I14" si="0">G7</f>
        <v>270000</v>
      </c>
      <c r="J7" s="121" t="s">
        <v>202</v>
      </c>
    </row>
    <row r="8" spans="1:12" s="122" customFormat="1" ht="24.75" customHeight="1" x14ac:dyDescent="0.15">
      <c r="A8" s="115">
        <v>5</v>
      </c>
      <c r="B8" s="116" t="s">
        <v>150</v>
      </c>
      <c r="C8" s="117" t="s">
        <v>149</v>
      </c>
      <c r="D8" s="123" t="s">
        <v>122</v>
      </c>
      <c r="E8" s="120">
        <v>1200000</v>
      </c>
      <c r="F8" s="120"/>
      <c r="G8" s="120">
        <v>100000</v>
      </c>
      <c r="H8" s="120"/>
      <c r="I8" s="120">
        <f t="shared" si="0"/>
        <v>100000</v>
      </c>
      <c r="J8" s="121" t="s">
        <v>202</v>
      </c>
    </row>
    <row r="9" spans="1:12" s="122" customFormat="1" ht="24.75" customHeight="1" x14ac:dyDescent="0.15">
      <c r="A9" s="115">
        <v>6</v>
      </c>
      <c r="B9" s="116" t="s">
        <v>19</v>
      </c>
      <c r="C9" s="117" t="s">
        <v>132</v>
      </c>
      <c r="D9" s="118" t="s">
        <v>123</v>
      </c>
      <c r="E9" s="119">
        <v>2640000</v>
      </c>
      <c r="F9" s="120"/>
      <c r="G9" s="120">
        <v>220000</v>
      </c>
      <c r="H9" s="120"/>
      <c r="I9" s="120">
        <f t="shared" si="0"/>
        <v>220000</v>
      </c>
      <c r="J9" s="121" t="s">
        <v>202</v>
      </c>
    </row>
    <row r="10" spans="1:12" s="122" customFormat="1" ht="24.75" customHeight="1" x14ac:dyDescent="0.15">
      <c r="A10" s="115">
        <v>7</v>
      </c>
      <c r="B10" s="116" t="s">
        <v>19</v>
      </c>
      <c r="C10" s="117" t="s">
        <v>133</v>
      </c>
      <c r="D10" s="123" t="s">
        <v>162</v>
      </c>
      <c r="E10" s="120">
        <v>2640000</v>
      </c>
      <c r="F10" s="120"/>
      <c r="G10" s="120">
        <v>220000</v>
      </c>
      <c r="H10" s="120"/>
      <c r="I10" s="120">
        <f t="shared" si="0"/>
        <v>220000</v>
      </c>
      <c r="J10" s="121" t="s">
        <v>202</v>
      </c>
      <c r="L10" s="124"/>
    </row>
    <row r="11" spans="1:12" s="122" customFormat="1" ht="24.75" customHeight="1" x14ac:dyDescent="0.15">
      <c r="A11" s="115">
        <v>8</v>
      </c>
      <c r="B11" s="116" t="s">
        <v>160</v>
      </c>
      <c r="C11" s="117" t="s">
        <v>161</v>
      </c>
      <c r="D11" s="123" t="s">
        <v>163</v>
      </c>
      <c r="E11" s="120">
        <v>11926000</v>
      </c>
      <c r="F11" s="120"/>
      <c r="G11" s="120">
        <v>993880</v>
      </c>
      <c r="H11" s="120"/>
      <c r="I11" s="120">
        <f t="shared" si="0"/>
        <v>993880</v>
      </c>
      <c r="J11" s="121" t="s">
        <v>202</v>
      </c>
    </row>
    <row r="12" spans="1:12" s="122" customFormat="1" ht="24.75" customHeight="1" x14ac:dyDescent="0.15">
      <c r="A12" s="115">
        <v>9</v>
      </c>
      <c r="B12" s="116" t="s">
        <v>19</v>
      </c>
      <c r="C12" s="125" t="s">
        <v>145</v>
      </c>
      <c r="D12" s="118" t="s">
        <v>151</v>
      </c>
      <c r="E12" s="119">
        <v>3240000</v>
      </c>
      <c r="F12" s="120"/>
      <c r="G12" s="120">
        <v>170000</v>
      </c>
      <c r="H12" s="120"/>
      <c r="I12" s="120">
        <v>170000</v>
      </c>
      <c r="J12" s="121" t="s">
        <v>202</v>
      </c>
    </row>
    <row r="13" spans="1:12" s="122" customFormat="1" ht="24.75" customHeight="1" x14ac:dyDescent="0.15">
      <c r="A13" s="115">
        <v>10</v>
      </c>
      <c r="B13" s="116" t="s">
        <v>19</v>
      </c>
      <c r="C13" s="117" t="s">
        <v>153</v>
      </c>
      <c r="D13" s="123" t="s">
        <v>126</v>
      </c>
      <c r="E13" s="120">
        <v>2520000</v>
      </c>
      <c r="F13" s="120"/>
      <c r="G13" s="120">
        <v>210000</v>
      </c>
      <c r="H13" s="120"/>
      <c r="I13" s="120">
        <f t="shared" si="0"/>
        <v>210000</v>
      </c>
      <c r="J13" s="121" t="s">
        <v>202</v>
      </c>
    </row>
    <row r="14" spans="1:12" s="122" customFormat="1" ht="24.75" customHeight="1" x14ac:dyDescent="0.15">
      <c r="A14" s="115">
        <v>11</v>
      </c>
      <c r="B14" s="116" t="s">
        <v>152</v>
      </c>
      <c r="C14" s="117" t="s">
        <v>143</v>
      </c>
      <c r="D14" s="123" t="s">
        <v>154</v>
      </c>
      <c r="E14" s="120">
        <v>916386000</v>
      </c>
      <c r="F14" s="120"/>
      <c r="G14" s="120">
        <v>69392640</v>
      </c>
      <c r="H14" s="120"/>
      <c r="I14" s="120">
        <f t="shared" si="0"/>
        <v>69392640</v>
      </c>
      <c r="J14" s="121" t="s">
        <v>202</v>
      </c>
    </row>
    <row r="15" spans="1:12" s="122" customFormat="1" ht="24.75" customHeight="1" x14ac:dyDescent="0.15">
      <c r="A15" s="115">
        <v>12</v>
      </c>
      <c r="B15" s="116" t="s">
        <v>127</v>
      </c>
      <c r="C15" s="117" t="s">
        <v>155</v>
      </c>
      <c r="D15" s="123" t="s">
        <v>156</v>
      </c>
      <c r="E15" s="120">
        <v>52256000</v>
      </c>
      <c r="F15" s="120"/>
      <c r="G15" s="120">
        <v>2362880</v>
      </c>
      <c r="H15" s="120"/>
      <c r="I15" s="120">
        <f>G15</f>
        <v>2362880</v>
      </c>
      <c r="J15" s="121" t="s">
        <v>205</v>
      </c>
    </row>
    <row r="16" spans="1:12" s="122" customFormat="1" ht="24.75" customHeight="1" thickBot="1" x14ac:dyDescent="0.2">
      <c r="A16" s="161">
        <v>13</v>
      </c>
      <c r="B16" s="126" t="s">
        <v>21</v>
      </c>
      <c r="C16" s="128" t="s">
        <v>157</v>
      </c>
      <c r="D16" s="129" t="s">
        <v>158</v>
      </c>
      <c r="E16" s="127">
        <v>21390000</v>
      </c>
      <c r="F16" s="127"/>
      <c r="G16" s="127">
        <v>1488000</v>
      </c>
      <c r="H16" s="127"/>
      <c r="I16" s="127">
        <f>G16</f>
        <v>1488000</v>
      </c>
      <c r="J16" s="186" t="s">
        <v>204</v>
      </c>
    </row>
    <row r="17" spans="2:4" x14ac:dyDescent="0.15">
      <c r="B17" s="111"/>
      <c r="C17" s="114"/>
      <c r="D17" s="111"/>
    </row>
  </sheetData>
  <mergeCells count="2">
    <mergeCell ref="B1:J1"/>
    <mergeCell ref="B2:C2"/>
  </mergeCells>
  <phoneticPr fontId="4" type="noConversion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1"/>
  <sheetViews>
    <sheetView topLeftCell="A61" zoomScaleNormal="100" workbookViewId="0">
      <selection activeCell="C69" sqref="C69"/>
    </sheetView>
  </sheetViews>
  <sheetFormatPr defaultRowHeight="13.5" x14ac:dyDescent="0.15"/>
  <cols>
    <col min="1" max="1" width="14.5546875" style="1" customWidth="1"/>
    <col min="2" max="2" width="17.21875" style="1" customWidth="1"/>
    <col min="3" max="3" width="21.77734375" style="1" customWidth="1"/>
    <col min="4" max="4" width="18" style="1" customWidth="1"/>
    <col min="5" max="5" width="35" style="1" customWidth="1"/>
    <col min="6" max="16384" width="8.88671875" style="12"/>
  </cols>
  <sheetData>
    <row r="1" spans="1:5" ht="35.1" customHeight="1" x14ac:dyDescent="0.15">
      <c r="A1" s="191" t="s">
        <v>207</v>
      </c>
      <c r="B1" s="191"/>
      <c r="C1" s="191"/>
      <c r="D1" s="191"/>
      <c r="E1" s="191"/>
    </row>
    <row r="2" spans="1:5" ht="26.25" thickBot="1" x14ac:dyDescent="0.2">
      <c r="A2" s="132" t="s">
        <v>34</v>
      </c>
      <c r="B2" s="132"/>
      <c r="C2" s="131"/>
      <c r="D2" s="131"/>
      <c r="E2" s="133" t="s">
        <v>33</v>
      </c>
    </row>
    <row r="3" spans="1:5" ht="21" customHeight="1" x14ac:dyDescent="0.15">
      <c r="A3" s="203" t="s">
        <v>32</v>
      </c>
      <c r="B3" s="144" t="s">
        <v>31</v>
      </c>
      <c r="C3" s="200" t="s">
        <v>181</v>
      </c>
      <c r="D3" s="201"/>
      <c r="E3" s="202"/>
    </row>
    <row r="4" spans="1:5" ht="21" customHeight="1" x14ac:dyDescent="0.15">
      <c r="A4" s="204"/>
      <c r="B4" s="28" t="s">
        <v>30</v>
      </c>
      <c r="C4" s="149">
        <v>5880000</v>
      </c>
      <c r="D4" s="28" t="s">
        <v>113</v>
      </c>
      <c r="E4" s="151">
        <v>4630000</v>
      </c>
    </row>
    <row r="5" spans="1:5" ht="21" customHeight="1" x14ac:dyDescent="0.15">
      <c r="A5" s="204"/>
      <c r="B5" s="28" t="s">
        <v>29</v>
      </c>
      <c r="C5" s="98">
        <f>E4/C4</f>
        <v>0.7874149659863946</v>
      </c>
      <c r="D5" s="28" t="s">
        <v>28</v>
      </c>
      <c r="E5" s="145">
        <f>E4</f>
        <v>4630000</v>
      </c>
    </row>
    <row r="6" spans="1:5" ht="21" customHeight="1" x14ac:dyDescent="0.15">
      <c r="A6" s="204"/>
      <c r="B6" s="28" t="s">
        <v>27</v>
      </c>
      <c r="C6" s="23" t="s">
        <v>208</v>
      </c>
      <c r="D6" s="28" t="s">
        <v>114</v>
      </c>
      <c r="E6" s="146" t="s">
        <v>192</v>
      </c>
    </row>
    <row r="7" spans="1:5" ht="21" customHeight="1" x14ac:dyDescent="0.15">
      <c r="A7" s="204"/>
      <c r="B7" s="28" t="s">
        <v>26</v>
      </c>
      <c r="C7" s="19" t="s">
        <v>169</v>
      </c>
      <c r="D7" s="28" t="s">
        <v>115</v>
      </c>
      <c r="E7" s="146" t="s">
        <v>209</v>
      </c>
    </row>
    <row r="8" spans="1:5" ht="21" customHeight="1" x14ac:dyDescent="0.15">
      <c r="A8" s="204"/>
      <c r="B8" s="28" t="s">
        <v>25</v>
      </c>
      <c r="C8" s="19" t="s">
        <v>170</v>
      </c>
      <c r="D8" s="28" t="s">
        <v>24</v>
      </c>
      <c r="E8" s="153" t="s">
        <v>210</v>
      </c>
    </row>
    <row r="9" spans="1:5" ht="21" customHeight="1" thickBot="1" x14ac:dyDescent="0.2">
      <c r="A9" s="205"/>
      <c r="B9" s="147" t="s">
        <v>23</v>
      </c>
      <c r="C9" s="148" t="s">
        <v>171</v>
      </c>
      <c r="D9" s="147" t="s">
        <v>128</v>
      </c>
      <c r="E9" s="187" t="s">
        <v>211</v>
      </c>
    </row>
    <row r="10" spans="1:5" ht="14.25" thickBot="1" x14ac:dyDescent="0.2"/>
    <row r="11" spans="1:5" ht="21" customHeight="1" x14ac:dyDescent="0.15">
      <c r="A11" s="203" t="s">
        <v>32</v>
      </c>
      <c r="B11" s="144" t="s">
        <v>31</v>
      </c>
      <c r="C11" s="200" t="s">
        <v>212</v>
      </c>
      <c r="D11" s="201"/>
      <c r="E11" s="202"/>
    </row>
    <row r="12" spans="1:5" ht="21" customHeight="1" x14ac:dyDescent="0.15">
      <c r="A12" s="204"/>
      <c r="B12" s="28" t="s">
        <v>30</v>
      </c>
      <c r="C12" s="149">
        <v>1116000</v>
      </c>
      <c r="D12" s="28" t="s">
        <v>113</v>
      </c>
      <c r="E12" s="151">
        <v>1045000</v>
      </c>
    </row>
    <row r="13" spans="1:5" ht="21" customHeight="1" x14ac:dyDescent="0.15">
      <c r="A13" s="204"/>
      <c r="B13" s="28" t="s">
        <v>29</v>
      </c>
      <c r="C13" s="98">
        <f>E12/C12</f>
        <v>0.93637992831541217</v>
      </c>
      <c r="D13" s="28" t="s">
        <v>28</v>
      </c>
      <c r="E13" s="145">
        <f>E12</f>
        <v>1045000</v>
      </c>
    </row>
    <row r="14" spans="1:5" ht="21" customHeight="1" x14ac:dyDescent="0.15">
      <c r="A14" s="204"/>
      <c r="B14" s="28" t="s">
        <v>27</v>
      </c>
      <c r="C14" s="146" t="s">
        <v>208</v>
      </c>
      <c r="D14" s="28" t="s">
        <v>114</v>
      </c>
      <c r="E14" s="146" t="s">
        <v>213</v>
      </c>
    </row>
    <row r="15" spans="1:5" ht="21" customHeight="1" x14ac:dyDescent="0.15">
      <c r="A15" s="204"/>
      <c r="B15" s="28" t="s">
        <v>26</v>
      </c>
      <c r="C15" s="19" t="s">
        <v>169</v>
      </c>
      <c r="D15" s="28" t="s">
        <v>115</v>
      </c>
      <c r="E15" s="146" t="s">
        <v>214</v>
      </c>
    </row>
    <row r="16" spans="1:5" ht="21" customHeight="1" x14ac:dyDescent="0.15">
      <c r="A16" s="204"/>
      <c r="B16" s="28" t="s">
        <v>25</v>
      </c>
      <c r="C16" s="19" t="s">
        <v>170</v>
      </c>
      <c r="D16" s="28" t="s">
        <v>24</v>
      </c>
      <c r="E16" s="153" t="s">
        <v>215</v>
      </c>
    </row>
    <row r="17" spans="1:5" ht="21" customHeight="1" thickBot="1" x14ac:dyDescent="0.2">
      <c r="A17" s="205"/>
      <c r="B17" s="147" t="s">
        <v>23</v>
      </c>
      <c r="C17" s="148" t="s">
        <v>171</v>
      </c>
      <c r="D17" s="147" t="s">
        <v>128</v>
      </c>
      <c r="E17" s="152" t="s">
        <v>216</v>
      </c>
    </row>
    <row r="18" spans="1:5" ht="14.25" thickBot="1" x14ac:dyDescent="0.2"/>
    <row r="19" spans="1:5" ht="21" customHeight="1" x14ac:dyDescent="0.15">
      <c r="A19" s="197" t="s">
        <v>32</v>
      </c>
      <c r="B19" s="158" t="s">
        <v>31</v>
      </c>
      <c r="C19" s="200" t="s">
        <v>217</v>
      </c>
      <c r="D19" s="201"/>
      <c r="E19" s="202"/>
    </row>
    <row r="20" spans="1:5" ht="21" customHeight="1" x14ac:dyDescent="0.15">
      <c r="A20" s="198"/>
      <c r="B20" s="159" t="s">
        <v>30</v>
      </c>
      <c r="C20" s="149">
        <v>2590000</v>
      </c>
      <c r="D20" s="28" t="s">
        <v>113</v>
      </c>
      <c r="E20" s="151">
        <v>2512000</v>
      </c>
    </row>
    <row r="21" spans="1:5" ht="21" customHeight="1" x14ac:dyDescent="0.15">
      <c r="A21" s="198"/>
      <c r="B21" s="159" t="s">
        <v>29</v>
      </c>
      <c r="C21" s="98">
        <f>E20/C20</f>
        <v>0.96988416988416992</v>
      </c>
      <c r="D21" s="28" t="s">
        <v>28</v>
      </c>
      <c r="E21" s="145">
        <f>E20</f>
        <v>2512000</v>
      </c>
    </row>
    <row r="22" spans="1:5" ht="21" customHeight="1" x14ac:dyDescent="0.15">
      <c r="A22" s="198"/>
      <c r="B22" s="159" t="s">
        <v>27</v>
      </c>
      <c r="C22" s="23" t="s">
        <v>191</v>
      </c>
      <c r="D22" s="28" t="s">
        <v>114</v>
      </c>
      <c r="E22" s="146" t="s">
        <v>191</v>
      </c>
    </row>
    <row r="23" spans="1:5" ht="21" customHeight="1" x14ac:dyDescent="0.15">
      <c r="A23" s="198"/>
      <c r="B23" s="159" t="s">
        <v>26</v>
      </c>
      <c r="C23" s="19" t="s">
        <v>169</v>
      </c>
      <c r="D23" s="28" t="s">
        <v>115</v>
      </c>
      <c r="E23" s="146" t="s">
        <v>218</v>
      </c>
    </row>
    <row r="24" spans="1:5" ht="21" customHeight="1" x14ac:dyDescent="0.15">
      <c r="A24" s="198"/>
      <c r="B24" s="159" t="s">
        <v>25</v>
      </c>
      <c r="C24" s="19" t="s">
        <v>170</v>
      </c>
      <c r="D24" s="28" t="s">
        <v>24</v>
      </c>
      <c r="E24" s="153" t="s">
        <v>219</v>
      </c>
    </row>
    <row r="25" spans="1:5" ht="21" customHeight="1" thickBot="1" x14ac:dyDescent="0.2">
      <c r="A25" s="199"/>
      <c r="B25" s="160" t="s">
        <v>23</v>
      </c>
      <c r="C25" s="148" t="s">
        <v>171</v>
      </c>
      <c r="D25" s="147" t="s">
        <v>128</v>
      </c>
      <c r="E25" s="150" t="s">
        <v>220</v>
      </c>
    </row>
    <row r="26" spans="1:5" ht="14.25" thickBot="1" x14ac:dyDescent="0.2"/>
    <row r="27" spans="1:5" ht="21" customHeight="1" x14ac:dyDescent="0.15">
      <c r="A27" s="197" t="s">
        <v>32</v>
      </c>
      <c r="B27" s="158" t="s">
        <v>31</v>
      </c>
      <c r="C27" s="200" t="s">
        <v>221</v>
      </c>
      <c r="D27" s="201"/>
      <c r="E27" s="202"/>
    </row>
    <row r="28" spans="1:5" ht="21" customHeight="1" x14ac:dyDescent="0.15">
      <c r="A28" s="198"/>
      <c r="B28" s="159" t="s">
        <v>30</v>
      </c>
      <c r="C28" s="149">
        <v>1100000</v>
      </c>
      <c r="D28" s="28" t="s">
        <v>113</v>
      </c>
      <c r="E28" s="151">
        <v>1000000</v>
      </c>
    </row>
    <row r="29" spans="1:5" ht="21" customHeight="1" x14ac:dyDescent="0.15">
      <c r="A29" s="198"/>
      <c r="B29" s="159" t="s">
        <v>29</v>
      </c>
      <c r="C29" s="98">
        <f>E28/C28</f>
        <v>0.90909090909090906</v>
      </c>
      <c r="D29" s="28" t="s">
        <v>28</v>
      </c>
      <c r="E29" s="145">
        <f>E28</f>
        <v>1000000</v>
      </c>
    </row>
    <row r="30" spans="1:5" ht="21" customHeight="1" x14ac:dyDescent="0.15">
      <c r="A30" s="198"/>
      <c r="B30" s="159" t="s">
        <v>27</v>
      </c>
      <c r="C30" s="23" t="s">
        <v>222</v>
      </c>
      <c r="D30" s="28" t="s">
        <v>114</v>
      </c>
      <c r="E30" s="146" t="s">
        <v>218</v>
      </c>
    </row>
    <row r="31" spans="1:5" ht="21" customHeight="1" x14ac:dyDescent="0.15">
      <c r="A31" s="198"/>
      <c r="B31" s="159" t="s">
        <v>26</v>
      </c>
      <c r="C31" s="19" t="s">
        <v>164</v>
      </c>
      <c r="D31" s="28" t="s">
        <v>115</v>
      </c>
      <c r="E31" s="146" t="s">
        <v>223</v>
      </c>
    </row>
    <row r="32" spans="1:5" ht="21" customHeight="1" x14ac:dyDescent="0.15">
      <c r="A32" s="198"/>
      <c r="B32" s="159" t="s">
        <v>25</v>
      </c>
      <c r="C32" s="19" t="s">
        <v>170</v>
      </c>
      <c r="D32" s="28" t="s">
        <v>24</v>
      </c>
      <c r="E32" s="153" t="s">
        <v>224</v>
      </c>
    </row>
    <row r="33" spans="1:5" ht="21" customHeight="1" thickBot="1" x14ac:dyDescent="0.2">
      <c r="A33" s="199"/>
      <c r="B33" s="160" t="s">
        <v>23</v>
      </c>
      <c r="C33" s="148" t="s">
        <v>171</v>
      </c>
      <c r="D33" s="147" t="s">
        <v>128</v>
      </c>
      <c r="E33" s="150" t="s">
        <v>225</v>
      </c>
    </row>
    <row r="34" spans="1:5" ht="14.25" thickBot="1" x14ac:dyDescent="0.2"/>
    <row r="35" spans="1:5" ht="21" customHeight="1" x14ac:dyDescent="0.15">
      <c r="A35" s="197" t="s">
        <v>32</v>
      </c>
      <c r="B35" s="158" t="s">
        <v>31</v>
      </c>
      <c r="C35" s="200" t="s">
        <v>188</v>
      </c>
      <c r="D35" s="201"/>
      <c r="E35" s="202"/>
    </row>
    <row r="36" spans="1:5" ht="21" customHeight="1" x14ac:dyDescent="0.15">
      <c r="A36" s="198"/>
      <c r="B36" s="159" t="s">
        <v>30</v>
      </c>
      <c r="C36" s="149">
        <v>2990000</v>
      </c>
      <c r="D36" s="28" t="s">
        <v>113</v>
      </c>
      <c r="E36" s="151">
        <v>2900000</v>
      </c>
    </row>
    <row r="37" spans="1:5" ht="21" customHeight="1" x14ac:dyDescent="0.15">
      <c r="A37" s="198"/>
      <c r="B37" s="159" t="s">
        <v>29</v>
      </c>
      <c r="C37" s="98">
        <f>E36/C36</f>
        <v>0.96989966555183948</v>
      </c>
      <c r="D37" s="28" t="s">
        <v>28</v>
      </c>
      <c r="E37" s="145">
        <f>E36</f>
        <v>2900000</v>
      </c>
    </row>
    <row r="38" spans="1:5" ht="21" customHeight="1" x14ac:dyDescent="0.15">
      <c r="A38" s="198"/>
      <c r="B38" s="159" t="s">
        <v>27</v>
      </c>
      <c r="C38" s="23" t="s">
        <v>226</v>
      </c>
      <c r="D38" s="28" t="s">
        <v>114</v>
      </c>
      <c r="E38" s="146" t="s">
        <v>227</v>
      </c>
    </row>
    <row r="39" spans="1:5" ht="21" customHeight="1" x14ac:dyDescent="0.15">
      <c r="A39" s="198"/>
      <c r="B39" s="159" t="s">
        <v>26</v>
      </c>
      <c r="C39" s="19" t="s">
        <v>164</v>
      </c>
      <c r="D39" s="28" t="s">
        <v>115</v>
      </c>
      <c r="E39" s="146" t="s">
        <v>228</v>
      </c>
    </row>
    <row r="40" spans="1:5" ht="21" customHeight="1" x14ac:dyDescent="0.15">
      <c r="A40" s="198"/>
      <c r="B40" s="159" t="s">
        <v>25</v>
      </c>
      <c r="C40" s="19" t="s">
        <v>170</v>
      </c>
      <c r="D40" s="28" t="s">
        <v>24</v>
      </c>
      <c r="E40" s="153" t="s">
        <v>229</v>
      </c>
    </row>
    <row r="41" spans="1:5" ht="21" customHeight="1" thickBot="1" x14ac:dyDescent="0.2">
      <c r="A41" s="199"/>
      <c r="B41" s="160" t="s">
        <v>23</v>
      </c>
      <c r="C41" s="148" t="s">
        <v>171</v>
      </c>
      <c r="D41" s="147" t="s">
        <v>128</v>
      </c>
      <c r="E41" s="177" t="s">
        <v>230</v>
      </c>
    </row>
    <row r="42" spans="1:5" ht="14.25" thickBot="1" x14ac:dyDescent="0.2"/>
    <row r="43" spans="1:5" ht="21" customHeight="1" x14ac:dyDescent="0.15">
      <c r="A43" s="197" t="s">
        <v>32</v>
      </c>
      <c r="B43" s="158" t="s">
        <v>31</v>
      </c>
      <c r="C43" s="200" t="s">
        <v>231</v>
      </c>
      <c r="D43" s="201"/>
      <c r="E43" s="202"/>
    </row>
    <row r="44" spans="1:5" ht="21" customHeight="1" x14ac:dyDescent="0.15">
      <c r="A44" s="198"/>
      <c r="B44" s="159" t="s">
        <v>30</v>
      </c>
      <c r="C44" s="149">
        <v>4500000</v>
      </c>
      <c r="D44" s="28" t="s">
        <v>113</v>
      </c>
      <c r="E44" s="151">
        <v>4130280</v>
      </c>
    </row>
    <row r="45" spans="1:5" ht="21" customHeight="1" x14ac:dyDescent="0.15">
      <c r="A45" s="198"/>
      <c r="B45" s="159" t="s">
        <v>29</v>
      </c>
      <c r="C45" s="98">
        <f>E44/C44</f>
        <v>0.91783999999999999</v>
      </c>
      <c r="D45" s="28" t="s">
        <v>28</v>
      </c>
      <c r="E45" s="145">
        <f>E44</f>
        <v>4130280</v>
      </c>
    </row>
    <row r="46" spans="1:5" ht="21" customHeight="1" x14ac:dyDescent="0.15">
      <c r="A46" s="198"/>
      <c r="B46" s="159" t="s">
        <v>27</v>
      </c>
      <c r="C46" s="23" t="s">
        <v>232</v>
      </c>
      <c r="D46" s="28" t="s">
        <v>114</v>
      </c>
      <c r="E46" s="146" t="s">
        <v>232</v>
      </c>
    </row>
    <row r="47" spans="1:5" ht="21" customHeight="1" x14ac:dyDescent="0.15">
      <c r="A47" s="198"/>
      <c r="B47" s="159" t="s">
        <v>26</v>
      </c>
      <c r="C47" s="19" t="s">
        <v>164</v>
      </c>
      <c r="D47" s="28" t="s">
        <v>115</v>
      </c>
      <c r="E47" s="146" t="s">
        <v>233</v>
      </c>
    </row>
    <row r="48" spans="1:5" ht="21" customHeight="1" x14ac:dyDescent="0.15">
      <c r="A48" s="198"/>
      <c r="B48" s="159" t="s">
        <v>25</v>
      </c>
      <c r="C48" s="19" t="s">
        <v>170</v>
      </c>
      <c r="D48" s="28" t="s">
        <v>24</v>
      </c>
      <c r="E48" s="153" t="s">
        <v>234</v>
      </c>
    </row>
    <row r="49" spans="1:5" ht="21" customHeight="1" thickBot="1" x14ac:dyDescent="0.2">
      <c r="A49" s="199"/>
      <c r="B49" s="160" t="s">
        <v>23</v>
      </c>
      <c r="C49" s="148" t="s">
        <v>171</v>
      </c>
      <c r="D49" s="147" t="s">
        <v>128</v>
      </c>
      <c r="E49" s="177" t="s">
        <v>235</v>
      </c>
    </row>
    <row r="50" spans="1:5" ht="14.25" thickBot="1" x14ac:dyDescent="0.2"/>
    <row r="51" spans="1:5" ht="21" customHeight="1" x14ac:dyDescent="0.15">
      <c r="A51" s="197" t="s">
        <v>32</v>
      </c>
      <c r="B51" s="158" t="s">
        <v>31</v>
      </c>
      <c r="C51" s="200" t="s">
        <v>236</v>
      </c>
      <c r="D51" s="201"/>
      <c r="E51" s="202"/>
    </row>
    <row r="52" spans="1:5" ht="21" customHeight="1" x14ac:dyDescent="0.15">
      <c r="A52" s="198"/>
      <c r="B52" s="159" t="s">
        <v>30</v>
      </c>
      <c r="C52" s="149">
        <v>500000</v>
      </c>
      <c r="D52" s="28" t="s">
        <v>113</v>
      </c>
      <c r="E52" s="151">
        <v>440000</v>
      </c>
    </row>
    <row r="53" spans="1:5" ht="21" customHeight="1" x14ac:dyDescent="0.15">
      <c r="A53" s="198"/>
      <c r="B53" s="159" t="s">
        <v>29</v>
      </c>
      <c r="C53" s="98">
        <f>E52/C52</f>
        <v>0.88</v>
      </c>
      <c r="D53" s="28" t="s">
        <v>28</v>
      </c>
      <c r="E53" s="145">
        <f>E52</f>
        <v>440000</v>
      </c>
    </row>
    <row r="54" spans="1:5" ht="21" customHeight="1" x14ac:dyDescent="0.15">
      <c r="A54" s="198"/>
      <c r="B54" s="159" t="s">
        <v>27</v>
      </c>
      <c r="C54" s="146" t="s">
        <v>237</v>
      </c>
      <c r="D54" s="28" t="s">
        <v>114</v>
      </c>
      <c r="E54" s="146" t="s">
        <v>232</v>
      </c>
    </row>
    <row r="55" spans="1:5" ht="21" customHeight="1" x14ac:dyDescent="0.15">
      <c r="A55" s="198"/>
      <c r="B55" s="159" t="s">
        <v>26</v>
      </c>
      <c r="C55" s="19" t="s">
        <v>164</v>
      </c>
      <c r="D55" s="28" t="s">
        <v>115</v>
      </c>
      <c r="E55" s="146" t="s">
        <v>232</v>
      </c>
    </row>
    <row r="56" spans="1:5" ht="21" customHeight="1" x14ac:dyDescent="0.15">
      <c r="A56" s="198"/>
      <c r="B56" s="159" t="s">
        <v>25</v>
      </c>
      <c r="C56" s="19" t="s">
        <v>170</v>
      </c>
      <c r="D56" s="28" t="s">
        <v>24</v>
      </c>
      <c r="E56" s="153" t="s">
        <v>238</v>
      </c>
    </row>
    <row r="57" spans="1:5" ht="21" customHeight="1" thickBot="1" x14ac:dyDescent="0.2">
      <c r="A57" s="199"/>
      <c r="B57" s="160" t="s">
        <v>23</v>
      </c>
      <c r="C57" s="148" t="s">
        <v>171</v>
      </c>
      <c r="D57" s="147" t="s">
        <v>128</v>
      </c>
      <c r="E57" s="152" t="s">
        <v>239</v>
      </c>
    </row>
    <row r="58" spans="1:5" ht="14.25" thickBot="1" x14ac:dyDescent="0.2"/>
    <row r="59" spans="1:5" ht="21" customHeight="1" x14ac:dyDescent="0.15">
      <c r="A59" s="197" t="s">
        <v>32</v>
      </c>
      <c r="B59" s="158" t="s">
        <v>31</v>
      </c>
      <c r="C59" s="200" t="s">
        <v>240</v>
      </c>
      <c r="D59" s="201"/>
      <c r="E59" s="202"/>
    </row>
    <row r="60" spans="1:5" ht="21" customHeight="1" x14ac:dyDescent="0.15">
      <c r="A60" s="198"/>
      <c r="B60" s="159" t="s">
        <v>30</v>
      </c>
      <c r="C60" s="149">
        <v>3000000</v>
      </c>
      <c r="D60" s="28" t="s">
        <v>113</v>
      </c>
      <c r="E60" s="151">
        <v>2750000</v>
      </c>
    </row>
    <row r="61" spans="1:5" ht="21" customHeight="1" x14ac:dyDescent="0.15">
      <c r="A61" s="198"/>
      <c r="B61" s="159" t="s">
        <v>29</v>
      </c>
      <c r="C61" s="98">
        <f>E60/C60</f>
        <v>0.91666666666666663</v>
      </c>
      <c r="D61" s="28" t="s">
        <v>28</v>
      </c>
      <c r="E61" s="145">
        <f>E60</f>
        <v>2750000</v>
      </c>
    </row>
    <row r="62" spans="1:5" ht="21" customHeight="1" x14ac:dyDescent="0.15">
      <c r="A62" s="198"/>
      <c r="B62" s="159" t="s">
        <v>27</v>
      </c>
      <c r="C62" s="23" t="s">
        <v>241</v>
      </c>
      <c r="D62" s="28" t="s">
        <v>114</v>
      </c>
      <c r="E62" s="146" t="s">
        <v>242</v>
      </c>
    </row>
    <row r="63" spans="1:5" ht="21" customHeight="1" x14ac:dyDescent="0.15">
      <c r="A63" s="198"/>
      <c r="B63" s="159" t="s">
        <v>26</v>
      </c>
      <c r="C63" s="19" t="s">
        <v>164</v>
      </c>
      <c r="D63" s="28" t="s">
        <v>115</v>
      </c>
      <c r="E63" s="146" t="s">
        <v>243</v>
      </c>
    </row>
    <row r="64" spans="1:5" ht="21" customHeight="1" x14ac:dyDescent="0.15">
      <c r="A64" s="198"/>
      <c r="B64" s="159" t="s">
        <v>25</v>
      </c>
      <c r="C64" s="19" t="s">
        <v>170</v>
      </c>
      <c r="D64" s="28" t="s">
        <v>24</v>
      </c>
      <c r="E64" s="153" t="s">
        <v>244</v>
      </c>
    </row>
    <row r="65" spans="1:5" ht="21" customHeight="1" thickBot="1" x14ac:dyDescent="0.2">
      <c r="A65" s="199"/>
      <c r="B65" s="160" t="s">
        <v>23</v>
      </c>
      <c r="C65" s="148" t="s">
        <v>171</v>
      </c>
      <c r="D65" s="147" t="s">
        <v>128</v>
      </c>
      <c r="E65" s="177" t="s">
        <v>245</v>
      </c>
    </row>
    <row r="66" spans="1:5" ht="14.25" thickBot="1" x14ac:dyDescent="0.2"/>
    <row r="67" spans="1:5" ht="21" customHeight="1" x14ac:dyDescent="0.15">
      <c r="A67" s="197" t="s">
        <v>32</v>
      </c>
      <c r="B67" s="158" t="s">
        <v>31</v>
      </c>
      <c r="C67" s="200" t="s">
        <v>246</v>
      </c>
      <c r="D67" s="201"/>
      <c r="E67" s="202"/>
    </row>
    <row r="68" spans="1:5" ht="21" customHeight="1" x14ac:dyDescent="0.15">
      <c r="A68" s="198"/>
      <c r="B68" s="159" t="s">
        <v>30</v>
      </c>
      <c r="C68" s="149">
        <v>1575000</v>
      </c>
      <c r="D68" s="28" t="s">
        <v>113</v>
      </c>
      <c r="E68" s="151">
        <v>1500000</v>
      </c>
    </row>
    <row r="69" spans="1:5" ht="21" customHeight="1" x14ac:dyDescent="0.15">
      <c r="A69" s="198"/>
      <c r="B69" s="159" t="s">
        <v>29</v>
      </c>
      <c r="C69" s="98">
        <f>E68/C68</f>
        <v>0.95238095238095233</v>
      </c>
      <c r="D69" s="28" t="s">
        <v>28</v>
      </c>
      <c r="E69" s="145">
        <f>E68</f>
        <v>1500000</v>
      </c>
    </row>
    <row r="70" spans="1:5" ht="21" customHeight="1" x14ac:dyDescent="0.15">
      <c r="A70" s="198"/>
      <c r="B70" s="159" t="s">
        <v>27</v>
      </c>
      <c r="C70" s="23" t="s">
        <v>247</v>
      </c>
      <c r="D70" s="28" t="s">
        <v>114</v>
      </c>
      <c r="E70" s="146" t="s">
        <v>247</v>
      </c>
    </row>
    <row r="71" spans="1:5" ht="21" customHeight="1" x14ac:dyDescent="0.15">
      <c r="A71" s="198"/>
      <c r="B71" s="159" t="s">
        <v>26</v>
      </c>
      <c r="C71" s="19" t="s">
        <v>164</v>
      </c>
      <c r="D71" s="28" t="s">
        <v>115</v>
      </c>
      <c r="E71" s="146" t="s">
        <v>248</v>
      </c>
    </row>
    <row r="72" spans="1:5" ht="21" customHeight="1" x14ac:dyDescent="0.15">
      <c r="A72" s="198"/>
      <c r="B72" s="159" t="s">
        <v>25</v>
      </c>
      <c r="C72" s="19" t="s">
        <v>170</v>
      </c>
      <c r="D72" s="28" t="s">
        <v>24</v>
      </c>
      <c r="E72" s="153" t="s">
        <v>249</v>
      </c>
    </row>
    <row r="73" spans="1:5" ht="21" customHeight="1" thickBot="1" x14ac:dyDescent="0.2">
      <c r="A73" s="199"/>
      <c r="B73" s="160" t="s">
        <v>23</v>
      </c>
      <c r="C73" s="148" t="s">
        <v>171</v>
      </c>
      <c r="D73" s="147" t="s">
        <v>128</v>
      </c>
      <c r="E73" s="177" t="s">
        <v>250</v>
      </c>
    </row>
    <row r="74" spans="1:5" ht="14.25" thickBot="1" x14ac:dyDescent="0.2"/>
    <row r="75" spans="1:5" ht="21" customHeight="1" x14ac:dyDescent="0.15">
      <c r="A75" s="197" t="s">
        <v>32</v>
      </c>
      <c r="B75" s="158" t="s">
        <v>31</v>
      </c>
      <c r="C75" s="200" t="s">
        <v>251</v>
      </c>
      <c r="D75" s="201"/>
      <c r="E75" s="202"/>
    </row>
    <row r="76" spans="1:5" ht="21" customHeight="1" x14ac:dyDescent="0.15">
      <c r="A76" s="198"/>
      <c r="B76" s="159" t="s">
        <v>30</v>
      </c>
      <c r="C76" s="149">
        <v>1400000</v>
      </c>
      <c r="D76" s="28" t="s">
        <v>113</v>
      </c>
      <c r="E76" s="151">
        <v>1330000</v>
      </c>
    </row>
    <row r="77" spans="1:5" ht="21" customHeight="1" x14ac:dyDescent="0.15">
      <c r="A77" s="198"/>
      <c r="B77" s="159" t="s">
        <v>29</v>
      </c>
      <c r="C77" s="98">
        <f>E76/C76</f>
        <v>0.95</v>
      </c>
      <c r="D77" s="28" t="s">
        <v>28</v>
      </c>
      <c r="E77" s="145">
        <f>E76</f>
        <v>1330000</v>
      </c>
    </row>
    <row r="78" spans="1:5" ht="21" customHeight="1" x14ac:dyDescent="0.15">
      <c r="A78" s="198"/>
      <c r="B78" s="159" t="s">
        <v>27</v>
      </c>
      <c r="C78" s="146" t="s">
        <v>226</v>
      </c>
      <c r="D78" s="28" t="s">
        <v>114</v>
      </c>
      <c r="E78" s="146" t="s">
        <v>252</v>
      </c>
    </row>
    <row r="79" spans="1:5" ht="21" customHeight="1" x14ac:dyDescent="0.15">
      <c r="A79" s="198"/>
      <c r="B79" s="159" t="s">
        <v>26</v>
      </c>
      <c r="C79" s="19" t="s">
        <v>164</v>
      </c>
      <c r="D79" s="28" t="s">
        <v>115</v>
      </c>
      <c r="E79" s="146" t="s">
        <v>253</v>
      </c>
    </row>
    <row r="80" spans="1:5" ht="21" customHeight="1" x14ac:dyDescent="0.15">
      <c r="A80" s="198"/>
      <c r="B80" s="159" t="s">
        <v>25</v>
      </c>
      <c r="C80" s="19" t="s">
        <v>170</v>
      </c>
      <c r="D80" s="28" t="s">
        <v>24</v>
      </c>
      <c r="E80" s="153" t="s">
        <v>254</v>
      </c>
    </row>
    <row r="81" spans="1:5" ht="21" customHeight="1" thickBot="1" x14ac:dyDescent="0.2">
      <c r="A81" s="199"/>
      <c r="B81" s="160" t="s">
        <v>23</v>
      </c>
      <c r="C81" s="148" t="s">
        <v>171</v>
      </c>
      <c r="D81" s="147" t="s">
        <v>128</v>
      </c>
      <c r="E81" s="152" t="s">
        <v>255</v>
      </c>
    </row>
  </sheetData>
  <mergeCells count="21">
    <mergeCell ref="A59:A65"/>
    <mergeCell ref="C59:E59"/>
    <mergeCell ref="A67:A73"/>
    <mergeCell ref="C67:E67"/>
    <mergeCell ref="A75:A81"/>
    <mergeCell ref="C75:E75"/>
    <mergeCell ref="A51:A57"/>
    <mergeCell ref="C51:E51"/>
    <mergeCell ref="A27:A33"/>
    <mergeCell ref="C27:E27"/>
    <mergeCell ref="A35:A41"/>
    <mergeCell ref="C35:E35"/>
    <mergeCell ref="A43:A49"/>
    <mergeCell ref="C43:E43"/>
    <mergeCell ref="A19:A25"/>
    <mergeCell ref="C19:E19"/>
    <mergeCell ref="A1:E1"/>
    <mergeCell ref="A3:A9"/>
    <mergeCell ref="C3:E3"/>
    <mergeCell ref="A11:A17"/>
    <mergeCell ref="C11:E11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2"/>
  <sheetViews>
    <sheetView topLeftCell="A73" zoomScale="70" zoomScaleNormal="70" workbookViewId="0">
      <selection activeCell="I91" sqref="I91"/>
    </sheetView>
  </sheetViews>
  <sheetFormatPr defaultRowHeight="13.5" x14ac:dyDescent="0.15"/>
  <cols>
    <col min="1" max="1" width="17.109375" style="1" customWidth="1"/>
    <col min="2" max="2" width="20.44140625" style="3" customWidth="1"/>
    <col min="3" max="3" width="21.33203125" style="3" customWidth="1"/>
    <col min="4" max="4" width="15.5546875" style="3" customWidth="1"/>
    <col min="5" max="6" width="15.5546875" style="1" customWidth="1"/>
    <col min="7" max="16384" width="8.88671875" style="12"/>
  </cols>
  <sheetData>
    <row r="1" spans="1:6" ht="49.5" customHeight="1" x14ac:dyDescent="0.15">
      <c r="A1" s="191" t="s">
        <v>117</v>
      </c>
      <c r="B1" s="191"/>
      <c r="C1" s="191"/>
      <c r="D1" s="191"/>
      <c r="E1" s="191"/>
      <c r="F1" s="191"/>
    </row>
    <row r="2" spans="1:6" ht="26.25" thickBot="1" x14ac:dyDescent="0.2">
      <c r="A2" s="81" t="s">
        <v>116</v>
      </c>
      <c r="B2" s="22"/>
      <c r="C2" s="21"/>
      <c r="D2" s="21"/>
      <c r="E2" s="20"/>
      <c r="F2" s="18" t="s">
        <v>118</v>
      </c>
    </row>
    <row r="3" spans="1:6" ht="25.5" customHeight="1" thickTop="1" x14ac:dyDescent="0.15">
      <c r="A3" s="74" t="s">
        <v>45</v>
      </c>
      <c r="B3" s="212" t="str">
        <f>계약현황공개!C3</f>
        <v>청소년 진로 직업체험 나침반 7월 프로그램</v>
      </c>
      <c r="C3" s="213"/>
      <c r="D3" s="213"/>
      <c r="E3" s="213"/>
      <c r="F3" s="214"/>
    </row>
    <row r="4" spans="1:6" ht="25.5" customHeight="1" x14ac:dyDescent="0.15">
      <c r="A4" s="134" t="s">
        <v>44</v>
      </c>
      <c r="B4" s="215" t="s">
        <v>27</v>
      </c>
      <c r="C4" s="215" t="s">
        <v>119</v>
      </c>
      <c r="D4" s="75" t="s">
        <v>43</v>
      </c>
      <c r="E4" s="75" t="s">
        <v>28</v>
      </c>
      <c r="F4" s="76" t="s">
        <v>42</v>
      </c>
    </row>
    <row r="5" spans="1:6" ht="25.5" customHeight="1" x14ac:dyDescent="0.15">
      <c r="A5" s="135"/>
      <c r="B5" s="216"/>
      <c r="C5" s="217"/>
      <c r="D5" s="75" t="s">
        <v>41</v>
      </c>
      <c r="E5" s="75" t="s">
        <v>40</v>
      </c>
      <c r="F5" s="76" t="s">
        <v>39</v>
      </c>
    </row>
    <row r="6" spans="1:6" ht="39" customHeight="1" x14ac:dyDescent="0.15">
      <c r="A6" s="136"/>
      <c r="B6" s="87" t="str">
        <f>계약현황공개!C6</f>
        <v>2022.07.04.</v>
      </c>
      <c r="C6" s="86" t="s">
        <v>256</v>
      </c>
      <c r="D6" s="89">
        <f>계약현황공개!C4</f>
        <v>5880000</v>
      </c>
      <c r="E6" s="89">
        <f>계약현황공개!E4</f>
        <v>4630000</v>
      </c>
      <c r="F6" s="90">
        <f>E6/D6</f>
        <v>0.7874149659863946</v>
      </c>
    </row>
    <row r="7" spans="1:6" ht="25.5" customHeight="1" x14ac:dyDescent="0.15">
      <c r="A7" s="134" t="s">
        <v>24</v>
      </c>
      <c r="B7" s="75" t="s">
        <v>38</v>
      </c>
      <c r="C7" s="137" t="s">
        <v>120</v>
      </c>
      <c r="D7" s="138" t="s">
        <v>37</v>
      </c>
      <c r="E7" s="139"/>
      <c r="F7" s="140"/>
    </row>
    <row r="8" spans="1:6" ht="25.5" customHeight="1" x14ac:dyDescent="0.15">
      <c r="A8" s="136"/>
      <c r="B8" s="77" t="str">
        <f>계약현황공개!E8</f>
        <v>라온별진로연구소</v>
      </c>
      <c r="C8" s="78" t="s">
        <v>257</v>
      </c>
      <c r="D8" s="218" t="str">
        <f>계약현황공개!E9</f>
        <v>경기도 안양시 만안구 박달로 497번길 57</v>
      </c>
      <c r="E8" s="219"/>
      <c r="F8" s="220"/>
    </row>
    <row r="9" spans="1:6" ht="25.5" customHeight="1" x14ac:dyDescent="0.15">
      <c r="A9" s="80" t="s">
        <v>121</v>
      </c>
      <c r="B9" s="206" t="s">
        <v>172</v>
      </c>
      <c r="C9" s="207"/>
      <c r="D9" s="207"/>
      <c r="E9" s="207"/>
      <c r="F9" s="208"/>
    </row>
    <row r="10" spans="1:6" ht="25.5" customHeight="1" x14ac:dyDescent="0.15">
      <c r="A10" s="80" t="s">
        <v>36</v>
      </c>
      <c r="B10" s="206" t="s">
        <v>173</v>
      </c>
      <c r="C10" s="207"/>
      <c r="D10" s="207"/>
      <c r="E10" s="207"/>
      <c r="F10" s="208"/>
    </row>
    <row r="11" spans="1:6" ht="25.5" customHeight="1" thickBot="1" x14ac:dyDescent="0.2">
      <c r="A11" s="79" t="s">
        <v>35</v>
      </c>
      <c r="B11" s="209"/>
      <c r="C11" s="210"/>
      <c r="D11" s="210"/>
      <c r="E11" s="210"/>
      <c r="F11" s="211"/>
    </row>
    <row r="12" spans="1:6" ht="15" thickTop="1" thickBot="1" x14ac:dyDescent="0.2"/>
    <row r="13" spans="1:6" ht="25.5" customHeight="1" thickTop="1" x14ac:dyDescent="0.15">
      <c r="A13" s="74" t="s">
        <v>45</v>
      </c>
      <c r="B13" s="212" t="str">
        <f>계약현황공개!C11</f>
        <v>냉동기 가스켓 교체공사</v>
      </c>
      <c r="C13" s="213"/>
      <c r="D13" s="213"/>
      <c r="E13" s="213"/>
      <c r="F13" s="214"/>
    </row>
    <row r="14" spans="1:6" ht="25.5" customHeight="1" x14ac:dyDescent="0.15">
      <c r="A14" s="134" t="s">
        <v>44</v>
      </c>
      <c r="B14" s="215" t="s">
        <v>27</v>
      </c>
      <c r="C14" s="215" t="s">
        <v>78</v>
      </c>
      <c r="D14" s="75" t="s">
        <v>43</v>
      </c>
      <c r="E14" s="75" t="s">
        <v>28</v>
      </c>
      <c r="F14" s="76" t="s">
        <v>42</v>
      </c>
    </row>
    <row r="15" spans="1:6" ht="25.5" customHeight="1" x14ac:dyDescent="0.15">
      <c r="A15" s="135"/>
      <c r="B15" s="216"/>
      <c r="C15" s="217"/>
      <c r="D15" s="75" t="s">
        <v>41</v>
      </c>
      <c r="E15" s="75" t="s">
        <v>40</v>
      </c>
      <c r="F15" s="76" t="s">
        <v>39</v>
      </c>
    </row>
    <row r="16" spans="1:6" ht="39" customHeight="1" x14ac:dyDescent="0.15">
      <c r="A16" s="136"/>
      <c r="B16" s="87" t="str">
        <f>계약현황공개!C14</f>
        <v>2022.07.04.</v>
      </c>
      <c r="C16" s="86" t="s">
        <v>256</v>
      </c>
      <c r="D16" s="89">
        <f>계약현황공개!C12</f>
        <v>1116000</v>
      </c>
      <c r="E16" s="89">
        <f>계약현황공개!E12</f>
        <v>1045000</v>
      </c>
      <c r="F16" s="90">
        <f>E16/D16</f>
        <v>0.93637992831541217</v>
      </c>
    </row>
    <row r="17" spans="1:6" ht="25.5" customHeight="1" x14ac:dyDescent="0.15">
      <c r="A17" s="134" t="s">
        <v>24</v>
      </c>
      <c r="B17" s="75" t="s">
        <v>38</v>
      </c>
      <c r="C17" s="137" t="s">
        <v>120</v>
      </c>
      <c r="D17" s="138" t="s">
        <v>37</v>
      </c>
      <c r="E17" s="139"/>
      <c r="F17" s="140"/>
    </row>
    <row r="18" spans="1:6" ht="25.5" customHeight="1" x14ac:dyDescent="0.15">
      <c r="A18" s="136"/>
      <c r="B18" s="77" t="str">
        <f>계약현황공개!E16</f>
        <v>㈜신일공조</v>
      </c>
      <c r="C18" s="78" t="s">
        <v>258</v>
      </c>
      <c r="D18" s="218" t="str">
        <f>계약현황공개!E17</f>
        <v>경기도 수원시 장안구 장안로 422,107호(이목동)</v>
      </c>
      <c r="E18" s="219"/>
      <c r="F18" s="220"/>
    </row>
    <row r="19" spans="1:6" ht="25.5" customHeight="1" x14ac:dyDescent="0.15">
      <c r="A19" s="80" t="s">
        <v>121</v>
      </c>
      <c r="B19" s="206" t="s">
        <v>172</v>
      </c>
      <c r="C19" s="207"/>
      <c r="D19" s="207"/>
      <c r="E19" s="207"/>
      <c r="F19" s="208"/>
    </row>
    <row r="20" spans="1:6" ht="25.5" customHeight="1" x14ac:dyDescent="0.15">
      <c r="A20" s="80" t="s">
        <v>36</v>
      </c>
      <c r="B20" s="206" t="s">
        <v>173</v>
      </c>
      <c r="C20" s="207"/>
      <c r="D20" s="207"/>
      <c r="E20" s="207"/>
      <c r="F20" s="208"/>
    </row>
    <row r="21" spans="1:6" ht="25.5" customHeight="1" thickBot="1" x14ac:dyDescent="0.2">
      <c r="A21" s="79" t="s">
        <v>35</v>
      </c>
      <c r="B21" s="209"/>
      <c r="C21" s="210"/>
      <c r="D21" s="210"/>
      <c r="E21" s="210"/>
      <c r="F21" s="211"/>
    </row>
    <row r="22" spans="1:6" ht="15" thickTop="1" thickBot="1" x14ac:dyDescent="0.2"/>
    <row r="23" spans="1:6" ht="25.5" customHeight="1" thickTop="1" x14ac:dyDescent="0.15">
      <c r="A23" s="74" t="s">
        <v>45</v>
      </c>
      <c r="B23" s="212" t="str">
        <f>계약현황공개!C19</f>
        <v>노후시설 교체공사</v>
      </c>
      <c r="C23" s="213"/>
      <c r="D23" s="213"/>
      <c r="E23" s="213"/>
      <c r="F23" s="214"/>
    </row>
    <row r="24" spans="1:6" ht="25.5" customHeight="1" x14ac:dyDescent="0.15">
      <c r="A24" s="134" t="s">
        <v>44</v>
      </c>
      <c r="B24" s="215" t="s">
        <v>27</v>
      </c>
      <c r="C24" s="215" t="s">
        <v>78</v>
      </c>
      <c r="D24" s="75" t="s">
        <v>43</v>
      </c>
      <c r="E24" s="75" t="s">
        <v>28</v>
      </c>
      <c r="F24" s="76" t="s">
        <v>42</v>
      </c>
    </row>
    <row r="25" spans="1:6" ht="25.5" customHeight="1" x14ac:dyDescent="0.15">
      <c r="A25" s="135"/>
      <c r="B25" s="216"/>
      <c r="C25" s="217"/>
      <c r="D25" s="75" t="s">
        <v>41</v>
      </c>
      <c r="E25" s="75" t="s">
        <v>40</v>
      </c>
      <c r="F25" s="76" t="s">
        <v>39</v>
      </c>
    </row>
    <row r="26" spans="1:6" ht="39" customHeight="1" x14ac:dyDescent="0.15">
      <c r="A26" s="136"/>
      <c r="B26" s="87" t="str">
        <f>계약현황공개!C22</f>
        <v>2022.07.06.</v>
      </c>
      <c r="C26" s="86" t="s">
        <v>260</v>
      </c>
      <c r="D26" s="89">
        <f>계약현황공개!C20</f>
        <v>2590000</v>
      </c>
      <c r="E26" s="89">
        <f>계약현황공개!E20</f>
        <v>2512000</v>
      </c>
      <c r="F26" s="90">
        <f>E26/D26</f>
        <v>0.96988416988416992</v>
      </c>
    </row>
    <row r="27" spans="1:6" ht="25.5" customHeight="1" x14ac:dyDescent="0.15">
      <c r="A27" s="134" t="s">
        <v>24</v>
      </c>
      <c r="B27" s="75" t="s">
        <v>38</v>
      </c>
      <c r="C27" s="137" t="s">
        <v>120</v>
      </c>
      <c r="D27" s="138" t="s">
        <v>37</v>
      </c>
      <c r="E27" s="139"/>
      <c r="F27" s="140"/>
    </row>
    <row r="28" spans="1:6" ht="25.5" customHeight="1" x14ac:dyDescent="0.15">
      <c r="A28" s="136"/>
      <c r="B28" s="77" t="str">
        <f>계약현황공개!E24</f>
        <v>공간디자인</v>
      </c>
      <c r="C28" s="78" t="s">
        <v>259</v>
      </c>
      <c r="D28" s="218" t="str">
        <f>계약현황공개!E25</f>
        <v>경기도 성남시 중원구 둔촌대로 171번길 6, 상가동 지하층 2호</v>
      </c>
      <c r="E28" s="219"/>
      <c r="F28" s="220"/>
    </row>
    <row r="29" spans="1:6" ht="25.5" customHeight="1" x14ac:dyDescent="0.15">
      <c r="A29" s="80" t="s">
        <v>121</v>
      </c>
      <c r="B29" s="206" t="s">
        <v>172</v>
      </c>
      <c r="C29" s="207"/>
      <c r="D29" s="207"/>
      <c r="E29" s="207"/>
      <c r="F29" s="208"/>
    </row>
    <row r="30" spans="1:6" ht="25.5" customHeight="1" x14ac:dyDescent="0.15">
      <c r="A30" s="80" t="s">
        <v>36</v>
      </c>
      <c r="B30" s="206" t="s">
        <v>173</v>
      </c>
      <c r="C30" s="207"/>
      <c r="D30" s="207"/>
      <c r="E30" s="207"/>
      <c r="F30" s="208"/>
    </row>
    <row r="31" spans="1:6" ht="25.5" customHeight="1" thickBot="1" x14ac:dyDescent="0.2">
      <c r="A31" s="79" t="s">
        <v>35</v>
      </c>
      <c r="B31" s="209"/>
      <c r="C31" s="210"/>
      <c r="D31" s="210"/>
      <c r="E31" s="210"/>
      <c r="F31" s="211"/>
    </row>
    <row r="32" spans="1:6" ht="15" thickTop="1" thickBot="1" x14ac:dyDescent="0.2"/>
    <row r="33" spans="1:6" ht="25.5" customHeight="1" thickTop="1" x14ac:dyDescent="0.15">
      <c r="A33" s="74" t="s">
        <v>45</v>
      </c>
      <c r="B33" s="212" t="str">
        <f>계약현황공개!C27</f>
        <v>메미스쿨 운영을 위한 메타버스 맵 제작</v>
      </c>
      <c r="C33" s="213"/>
      <c r="D33" s="213"/>
      <c r="E33" s="213"/>
      <c r="F33" s="214"/>
    </row>
    <row r="34" spans="1:6" ht="25.5" customHeight="1" x14ac:dyDescent="0.15">
      <c r="A34" s="134" t="s">
        <v>44</v>
      </c>
      <c r="B34" s="215" t="s">
        <v>27</v>
      </c>
      <c r="C34" s="215" t="s">
        <v>78</v>
      </c>
      <c r="D34" s="75" t="s">
        <v>43</v>
      </c>
      <c r="E34" s="75" t="s">
        <v>28</v>
      </c>
      <c r="F34" s="76" t="s">
        <v>42</v>
      </c>
    </row>
    <row r="35" spans="1:6" ht="25.5" customHeight="1" x14ac:dyDescent="0.15">
      <c r="A35" s="135"/>
      <c r="B35" s="216"/>
      <c r="C35" s="217"/>
      <c r="D35" s="75" t="s">
        <v>41</v>
      </c>
      <c r="E35" s="75" t="s">
        <v>40</v>
      </c>
      <c r="F35" s="76" t="s">
        <v>39</v>
      </c>
    </row>
    <row r="36" spans="1:6" ht="39" customHeight="1" x14ac:dyDescent="0.15">
      <c r="A36" s="136"/>
      <c r="B36" s="87" t="str">
        <f>계약현황공개!C30</f>
        <v>2022.07.08.</v>
      </c>
      <c r="C36" s="86" t="s">
        <v>261</v>
      </c>
      <c r="D36" s="89">
        <f>계약현황공개!C28</f>
        <v>1100000</v>
      </c>
      <c r="E36" s="89">
        <f>계약현황공개!E28</f>
        <v>1000000</v>
      </c>
      <c r="F36" s="90">
        <f>E36/D36</f>
        <v>0.90909090909090906</v>
      </c>
    </row>
    <row r="37" spans="1:6" ht="25.5" customHeight="1" x14ac:dyDescent="0.15">
      <c r="A37" s="134" t="s">
        <v>24</v>
      </c>
      <c r="B37" s="75" t="s">
        <v>38</v>
      </c>
      <c r="C37" s="162" t="s">
        <v>120</v>
      </c>
      <c r="D37" s="138" t="s">
        <v>37</v>
      </c>
      <c r="E37" s="139"/>
      <c r="F37" s="140"/>
    </row>
    <row r="38" spans="1:6" ht="25.5" customHeight="1" x14ac:dyDescent="0.15">
      <c r="A38" s="136"/>
      <c r="B38" s="77" t="str">
        <f>계약현황공개!E32</f>
        <v>코리언클릭국제교육원</v>
      </c>
      <c r="C38" s="78" t="s">
        <v>262</v>
      </c>
      <c r="D38" s="218" t="str">
        <f>계약현황공개!E33</f>
        <v>경기도 고양시 덕양구 지도로 103번길 61</v>
      </c>
      <c r="E38" s="219"/>
      <c r="F38" s="220"/>
    </row>
    <row r="39" spans="1:6" ht="25.5" customHeight="1" x14ac:dyDescent="0.15">
      <c r="A39" s="80" t="s">
        <v>121</v>
      </c>
      <c r="B39" s="206" t="s">
        <v>172</v>
      </c>
      <c r="C39" s="207"/>
      <c r="D39" s="207"/>
      <c r="E39" s="207"/>
      <c r="F39" s="208"/>
    </row>
    <row r="40" spans="1:6" ht="25.5" customHeight="1" x14ac:dyDescent="0.15">
      <c r="A40" s="80" t="s">
        <v>36</v>
      </c>
      <c r="B40" s="206" t="s">
        <v>19</v>
      </c>
      <c r="C40" s="207"/>
      <c r="D40" s="207"/>
      <c r="E40" s="207"/>
      <c r="F40" s="208"/>
    </row>
    <row r="41" spans="1:6" ht="25.5" customHeight="1" thickBot="1" x14ac:dyDescent="0.2">
      <c r="A41" s="79" t="s">
        <v>35</v>
      </c>
      <c r="B41" s="209"/>
      <c r="C41" s="210"/>
      <c r="D41" s="210"/>
      <c r="E41" s="210"/>
      <c r="F41" s="211"/>
    </row>
    <row r="42" spans="1:6" ht="15" thickTop="1" thickBot="1" x14ac:dyDescent="0.2"/>
    <row r="43" spans="1:6" ht="25.5" customHeight="1" thickTop="1" x14ac:dyDescent="0.15">
      <c r="A43" s="74" t="s">
        <v>45</v>
      </c>
      <c r="B43" s="212" t="str">
        <f>계약현황공개!C35</f>
        <v>야외 목공장 실외기 안전휀스 설치공사</v>
      </c>
      <c r="C43" s="213"/>
      <c r="D43" s="213"/>
      <c r="E43" s="213"/>
      <c r="F43" s="214"/>
    </row>
    <row r="44" spans="1:6" ht="25.5" customHeight="1" x14ac:dyDescent="0.15">
      <c r="A44" s="134" t="s">
        <v>44</v>
      </c>
      <c r="B44" s="215" t="s">
        <v>27</v>
      </c>
      <c r="C44" s="215" t="s">
        <v>78</v>
      </c>
      <c r="D44" s="75" t="s">
        <v>43</v>
      </c>
      <c r="E44" s="75" t="s">
        <v>28</v>
      </c>
      <c r="F44" s="76" t="s">
        <v>42</v>
      </c>
    </row>
    <row r="45" spans="1:6" ht="25.5" customHeight="1" x14ac:dyDescent="0.15">
      <c r="A45" s="135"/>
      <c r="B45" s="216"/>
      <c r="C45" s="217"/>
      <c r="D45" s="75" t="s">
        <v>41</v>
      </c>
      <c r="E45" s="75" t="s">
        <v>40</v>
      </c>
      <c r="F45" s="76" t="s">
        <v>39</v>
      </c>
    </row>
    <row r="46" spans="1:6" ht="39" customHeight="1" x14ac:dyDescent="0.15">
      <c r="A46" s="136"/>
      <c r="B46" s="87" t="str">
        <f>계약현황공개!C38</f>
        <v>2022.07.19.</v>
      </c>
      <c r="C46" s="86" t="s">
        <v>264</v>
      </c>
      <c r="D46" s="89">
        <f>계약현황공개!C36</f>
        <v>2990000</v>
      </c>
      <c r="E46" s="89">
        <f>계약현황공개!E36</f>
        <v>2900000</v>
      </c>
      <c r="F46" s="90">
        <f>E46/D46</f>
        <v>0.96989966555183948</v>
      </c>
    </row>
    <row r="47" spans="1:6" ht="25.5" customHeight="1" x14ac:dyDescent="0.15">
      <c r="A47" s="134" t="s">
        <v>24</v>
      </c>
      <c r="B47" s="75" t="s">
        <v>38</v>
      </c>
      <c r="C47" s="162" t="s">
        <v>120</v>
      </c>
      <c r="D47" s="138" t="s">
        <v>37</v>
      </c>
      <c r="E47" s="139"/>
      <c r="F47" s="140"/>
    </row>
    <row r="48" spans="1:6" ht="25.5" customHeight="1" x14ac:dyDescent="0.15">
      <c r="A48" s="136"/>
      <c r="B48" s="77" t="str">
        <f>계약현황공개!E40</f>
        <v>수성건설 주식회사</v>
      </c>
      <c r="C48" s="78" t="s">
        <v>263</v>
      </c>
      <c r="D48" s="218" t="str">
        <f>계약현황공개!E41</f>
        <v>경기도 성남시 중원구 둔촌대로156</v>
      </c>
      <c r="E48" s="219"/>
      <c r="F48" s="220"/>
    </row>
    <row r="49" spans="1:6" ht="25.5" customHeight="1" x14ac:dyDescent="0.15">
      <c r="A49" s="80" t="s">
        <v>121</v>
      </c>
      <c r="B49" s="206" t="s">
        <v>172</v>
      </c>
      <c r="C49" s="207"/>
      <c r="D49" s="207"/>
      <c r="E49" s="207"/>
      <c r="F49" s="208"/>
    </row>
    <row r="50" spans="1:6" ht="25.5" customHeight="1" x14ac:dyDescent="0.15">
      <c r="A50" s="80" t="s">
        <v>36</v>
      </c>
      <c r="B50" s="206" t="s">
        <v>19</v>
      </c>
      <c r="C50" s="207"/>
      <c r="D50" s="207"/>
      <c r="E50" s="207"/>
      <c r="F50" s="208"/>
    </row>
    <row r="51" spans="1:6" ht="25.5" customHeight="1" thickBot="1" x14ac:dyDescent="0.2">
      <c r="A51" s="79" t="s">
        <v>35</v>
      </c>
      <c r="B51" s="209"/>
      <c r="C51" s="210"/>
      <c r="D51" s="210"/>
      <c r="E51" s="210"/>
      <c r="F51" s="211"/>
    </row>
    <row r="52" spans="1:6" ht="15" thickTop="1" thickBot="1" x14ac:dyDescent="0.2"/>
    <row r="53" spans="1:6" ht="25.5" customHeight="1" thickTop="1" x14ac:dyDescent="0.15">
      <c r="A53" s="74" t="s">
        <v>45</v>
      </c>
      <c r="B53" s="212" t="str">
        <f>계약현황공개!C43</f>
        <v>2022. 분당판교청소년수련관 홍보 물품 구입</v>
      </c>
      <c r="C53" s="213"/>
      <c r="D53" s="213"/>
      <c r="E53" s="213"/>
      <c r="F53" s="214"/>
    </row>
    <row r="54" spans="1:6" ht="25.5" customHeight="1" x14ac:dyDescent="0.15">
      <c r="A54" s="134" t="s">
        <v>44</v>
      </c>
      <c r="B54" s="215" t="s">
        <v>27</v>
      </c>
      <c r="C54" s="215" t="s">
        <v>78</v>
      </c>
      <c r="D54" s="75" t="s">
        <v>43</v>
      </c>
      <c r="E54" s="75" t="s">
        <v>28</v>
      </c>
      <c r="F54" s="76" t="s">
        <v>42</v>
      </c>
    </row>
    <row r="55" spans="1:6" ht="25.5" customHeight="1" x14ac:dyDescent="0.15">
      <c r="A55" s="135"/>
      <c r="B55" s="216"/>
      <c r="C55" s="217"/>
      <c r="D55" s="75" t="s">
        <v>41</v>
      </c>
      <c r="E55" s="75" t="s">
        <v>40</v>
      </c>
      <c r="F55" s="76" t="s">
        <v>39</v>
      </c>
    </row>
    <row r="56" spans="1:6" ht="39" customHeight="1" x14ac:dyDescent="0.15">
      <c r="A56" s="136"/>
      <c r="B56" s="87" t="str">
        <f>계약현황공개!C46</f>
        <v>2022.07.25.</v>
      </c>
      <c r="C56" s="86" t="s">
        <v>265</v>
      </c>
      <c r="D56" s="89">
        <f>계약현황공개!C44</f>
        <v>4500000</v>
      </c>
      <c r="E56" s="89">
        <f>계약현황공개!E44</f>
        <v>4130280</v>
      </c>
      <c r="F56" s="90">
        <f>E56/D56</f>
        <v>0.91783999999999999</v>
      </c>
    </row>
    <row r="57" spans="1:6" ht="25.5" customHeight="1" x14ac:dyDescent="0.15">
      <c r="A57" s="134" t="s">
        <v>24</v>
      </c>
      <c r="B57" s="75" t="s">
        <v>38</v>
      </c>
      <c r="C57" s="162" t="s">
        <v>120</v>
      </c>
      <c r="D57" s="138" t="s">
        <v>37</v>
      </c>
      <c r="E57" s="139"/>
      <c r="F57" s="140"/>
    </row>
    <row r="58" spans="1:6" ht="25.5" customHeight="1" x14ac:dyDescent="0.15">
      <c r="A58" s="136"/>
      <c r="B58" s="77" t="str">
        <f>계약현황공개!E48</f>
        <v>완다몰</v>
      </c>
      <c r="C58" s="78" t="s">
        <v>266</v>
      </c>
      <c r="D58" s="218" t="str">
        <f>계약현황공개!E49</f>
        <v>경기도 성남시 수정구 논골로36번길15</v>
      </c>
      <c r="E58" s="219"/>
      <c r="F58" s="220"/>
    </row>
    <row r="59" spans="1:6" ht="25.5" customHeight="1" x14ac:dyDescent="0.15">
      <c r="A59" s="80" t="s">
        <v>121</v>
      </c>
      <c r="B59" s="206" t="s">
        <v>172</v>
      </c>
      <c r="C59" s="207"/>
      <c r="D59" s="207"/>
      <c r="E59" s="207"/>
      <c r="F59" s="208"/>
    </row>
    <row r="60" spans="1:6" ht="25.5" customHeight="1" x14ac:dyDescent="0.15">
      <c r="A60" s="80" t="s">
        <v>36</v>
      </c>
      <c r="B60" s="206" t="s">
        <v>19</v>
      </c>
      <c r="C60" s="207"/>
      <c r="D60" s="207"/>
      <c r="E60" s="207"/>
      <c r="F60" s="208"/>
    </row>
    <row r="61" spans="1:6" ht="25.5" customHeight="1" thickBot="1" x14ac:dyDescent="0.2">
      <c r="A61" s="79" t="s">
        <v>35</v>
      </c>
      <c r="B61" s="209"/>
      <c r="C61" s="210"/>
      <c r="D61" s="210"/>
      <c r="E61" s="210"/>
      <c r="F61" s="211"/>
    </row>
    <row r="62" spans="1:6" ht="15" thickTop="1" thickBot="1" x14ac:dyDescent="0.2"/>
    <row r="63" spans="1:6" ht="25.5" customHeight="1" thickTop="1" x14ac:dyDescent="0.15">
      <c r="A63" s="74" t="s">
        <v>45</v>
      </c>
      <c r="B63" s="212" t="str">
        <f>계약현황공개!C51</f>
        <v>청소년운영위원회 가온누리 7월 차량 임차</v>
      </c>
      <c r="C63" s="213"/>
      <c r="D63" s="213"/>
      <c r="E63" s="213"/>
      <c r="F63" s="214"/>
    </row>
    <row r="64" spans="1:6" ht="25.5" customHeight="1" x14ac:dyDescent="0.15">
      <c r="A64" s="134" t="s">
        <v>44</v>
      </c>
      <c r="B64" s="215" t="s">
        <v>27</v>
      </c>
      <c r="C64" s="215" t="s">
        <v>78</v>
      </c>
      <c r="D64" s="75" t="s">
        <v>43</v>
      </c>
      <c r="E64" s="75" t="s">
        <v>28</v>
      </c>
      <c r="F64" s="76" t="s">
        <v>42</v>
      </c>
    </row>
    <row r="65" spans="1:6" ht="25.5" customHeight="1" x14ac:dyDescent="0.15">
      <c r="A65" s="135"/>
      <c r="B65" s="216"/>
      <c r="C65" s="217"/>
      <c r="D65" s="75" t="s">
        <v>41</v>
      </c>
      <c r="E65" s="75" t="s">
        <v>40</v>
      </c>
      <c r="F65" s="76" t="s">
        <v>39</v>
      </c>
    </row>
    <row r="66" spans="1:6" ht="39" customHeight="1" x14ac:dyDescent="0.15">
      <c r="A66" s="136"/>
      <c r="B66" s="87" t="str">
        <f>계약현황공개!C54</f>
        <v>2022.07.12.</v>
      </c>
      <c r="C66" s="86" t="s">
        <v>267</v>
      </c>
      <c r="D66" s="89">
        <f>계약현황공개!C52</f>
        <v>500000</v>
      </c>
      <c r="E66" s="89">
        <f>계약현황공개!E52</f>
        <v>440000</v>
      </c>
      <c r="F66" s="90">
        <f>E66/D66</f>
        <v>0.88</v>
      </c>
    </row>
    <row r="67" spans="1:6" ht="25.5" customHeight="1" x14ac:dyDescent="0.15">
      <c r="A67" s="134" t="s">
        <v>24</v>
      </c>
      <c r="B67" s="75" t="s">
        <v>38</v>
      </c>
      <c r="C67" s="162" t="s">
        <v>120</v>
      </c>
      <c r="D67" s="138" t="s">
        <v>37</v>
      </c>
      <c r="E67" s="139"/>
      <c r="F67" s="140"/>
    </row>
    <row r="68" spans="1:6" ht="25.5" customHeight="1" x14ac:dyDescent="0.15">
      <c r="A68" s="136"/>
      <c r="B68" s="77" t="str">
        <f>계약현황공개!E56</f>
        <v>㈜한솔여행사</v>
      </c>
      <c r="C68" s="78" t="s">
        <v>268</v>
      </c>
      <c r="D68" s="218" t="str">
        <f>계약현황공개!E57</f>
        <v>경기도 성남시 분당구 야탑로103, 416호</v>
      </c>
      <c r="E68" s="219"/>
      <c r="F68" s="220"/>
    </row>
    <row r="69" spans="1:6" ht="25.5" customHeight="1" x14ac:dyDescent="0.15">
      <c r="A69" s="80" t="s">
        <v>121</v>
      </c>
      <c r="B69" s="206" t="s">
        <v>172</v>
      </c>
      <c r="C69" s="207"/>
      <c r="D69" s="207"/>
      <c r="E69" s="207"/>
      <c r="F69" s="208"/>
    </row>
    <row r="70" spans="1:6" ht="25.5" customHeight="1" x14ac:dyDescent="0.15">
      <c r="A70" s="80" t="s">
        <v>36</v>
      </c>
      <c r="B70" s="206" t="s">
        <v>19</v>
      </c>
      <c r="C70" s="207"/>
      <c r="D70" s="207"/>
      <c r="E70" s="207"/>
      <c r="F70" s="208"/>
    </row>
    <row r="71" spans="1:6" ht="25.5" customHeight="1" thickBot="1" x14ac:dyDescent="0.2">
      <c r="A71" s="79" t="s">
        <v>35</v>
      </c>
      <c r="B71" s="209"/>
      <c r="C71" s="210"/>
      <c r="D71" s="210"/>
      <c r="E71" s="210"/>
      <c r="F71" s="211"/>
    </row>
    <row r="72" spans="1:6" ht="15" thickTop="1" thickBot="1" x14ac:dyDescent="0.2"/>
    <row r="73" spans="1:6" ht="25.5" customHeight="1" thickTop="1" x14ac:dyDescent="0.15">
      <c r="A73" s="74" t="s">
        <v>45</v>
      </c>
      <c r="B73" s="212" t="str">
        <f>계약현황공개!C59</f>
        <v>2022. 공연장 무대시설 정기 안전검사 실시</v>
      </c>
      <c r="C73" s="213"/>
      <c r="D73" s="213"/>
      <c r="E73" s="213"/>
      <c r="F73" s="214"/>
    </row>
    <row r="74" spans="1:6" ht="25.5" customHeight="1" x14ac:dyDescent="0.15">
      <c r="A74" s="134" t="s">
        <v>44</v>
      </c>
      <c r="B74" s="215" t="s">
        <v>27</v>
      </c>
      <c r="C74" s="215" t="s">
        <v>78</v>
      </c>
      <c r="D74" s="75" t="s">
        <v>43</v>
      </c>
      <c r="E74" s="75" t="s">
        <v>28</v>
      </c>
      <c r="F74" s="76" t="s">
        <v>42</v>
      </c>
    </row>
    <row r="75" spans="1:6" ht="25.5" customHeight="1" x14ac:dyDescent="0.15">
      <c r="A75" s="135"/>
      <c r="B75" s="216"/>
      <c r="C75" s="217"/>
      <c r="D75" s="75" t="s">
        <v>41</v>
      </c>
      <c r="E75" s="75" t="s">
        <v>40</v>
      </c>
      <c r="F75" s="76" t="s">
        <v>39</v>
      </c>
    </row>
    <row r="76" spans="1:6" ht="39" customHeight="1" x14ac:dyDescent="0.15">
      <c r="A76" s="136"/>
      <c r="B76" s="87" t="str">
        <f>계약현황공개!C62</f>
        <v>2022.07.28.</v>
      </c>
      <c r="C76" s="86" t="s">
        <v>269</v>
      </c>
      <c r="D76" s="89">
        <f>계약현황공개!C60</f>
        <v>3000000</v>
      </c>
      <c r="E76" s="89">
        <f>계약현황공개!E60</f>
        <v>2750000</v>
      </c>
      <c r="F76" s="90">
        <f>E76/D76</f>
        <v>0.91666666666666663</v>
      </c>
    </row>
    <row r="77" spans="1:6" ht="25.5" customHeight="1" x14ac:dyDescent="0.15">
      <c r="A77" s="134" t="s">
        <v>24</v>
      </c>
      <c r="B77" s="75" t="s">
        <v>38</v>
      </c>
      <c r="C77" s="184" t="s">
        <v>120</v>
      </c>
      <c r="D77" s="138" t="s">
        <v>37</v>
      </c>
      <c r="E77" s="139"/>
      <c r="F77" s="140"/>
    </row>
    <row r="78" spans="1:6" ht="25.5" customHeight="1" x14ac:dyDescent="0.15">
      <c r="A78" s="136"/>
      <c r="B78" s="77" t="str">
        <f>계약현황공개!E64</f>
        <v>(사)대한산업안전협회</v>
      </c>
      <c r="C78" s="78" t="s">
        <v>270</v>
      </c>
      <c r="D78" s="218" t="str">
        <f>계약현황공개!E65</f>
        <v>서울시 구로구 공원로 70, 1층(구로동)</v>
      </c>
      <c r="E78" s="219"/>
      <c r="F78" s="220"/>
    </row>
    <row r="79" spans="1:6" ht="25.5" customHeight="1" x14ac:dyDescent="0.15">
      <c r="A79" s="80" t="s">
        <v>121</v>
      </c>
      <c r="B79" s="206" t="s">
        <v>172</v>
      </c>
      <c r="C79" s="207"/>
      <c r="D79" s="207"/>
      <c r="E79" s="207"/>
      <c r="F79" s="208"/>
    </row>
    <row r="80" spans="1:6" ht="25.5" customHeight="1" x14ac:dyDescent="0.15">
      <c r="A80" s="80" t="s">
        <v>36</v>
      </c>
      <c r="B80" s="206" t="s">
        <v>19</v>
      </c>
      <c r="C80" s="207"/>
      <c r="D80" s="207"/>
      <c r="E80" s="207"/>
      <c r="F80" s="208"/>
    </row>
    <row r="81" spans="1:6" ht="25.5" customHeight="1" thickBot="1" x14ac:dyDescent="0.2">
      <c r="A81" s="79" t="s">
        <v>35</v>
      </c>
      <c r="B81" s="209"/>
      <c r="C81" s="210"/>
      <c r="D81" s="210"/>
      <c r="E81" s="210"/>
      <c r="F81" s="211"/>
    </row>
    <row r="82" spans="1:6" ht="15" thickTop="1" thickBot="1" x14ac:dyDescent="0.2"/>
    <row r="83" spans="1:6" ht="25.5" customHeight="1" thickTop="1" x14ac:dyDescent="0.15">
      <c r="A83" s="74" t="s">
        <v>45</v>
      </c>
      <c r="B83" s="212" t="str">
        <f>계약현황공개!C67</f>
        <v>2022년 청년자립프로젝트 뻔FUN한 펀딩 네트워킹 교류활동</v>
      </c>
      <c r="C83" s="213"/>
      <c r="D83" s="213"/>
      <c r="E83" s="213"/>
      <c r="F83" s="214"/>
    </row>
    <row r="84" spans="1:6" ht="25.5" customHeight="1" x14ac:dyDescent="0.15">
      <c r="A84" s="134" t="s">
        <v>44</v>
      </c>
      <c r="B84" s="215" t="s">
        <v>27</v>
      </c>
      <c r="C84" s="215" t="s">
        <v>78</v>
      </c>
      <c r="D84" s="75" t="s">
        <v>43</v>
      </c>
      <c r="E84" s="75" t="s">
        <v>28</v>
      </c>
      <c r="F84" s="76" t="s">
        <v>42</v>
      </c>
    </row>
    <row r="85" spans="1:6" ht="25.5" customHeight="1" x14ac:dyDescent="0.15">
      <c r="A85" s="135"/>
      <c r="B85" s="216"/>
      <c r="C85" s="217"/>
      <c r="D85" s="75" t="s">
        <v>41</v>
      </c>
      <c r="E85" s="75" t="s">
        <v>40</v>
      </c>
      <c r="F85" s="76" t="s">
        <v>39</v>
      </c>
    </row>
    <row r="86" spans="1:6" ht="39" customHeight="1" x14ac:dyDescent="0.15">
      <c r="A86" s="136"/>
      <c r="B86" s="87" t="str">
        <f>계약현황공개!C70</f>
        <v>2022.07.28.</v>
      </c>
      <c r="C86" s="86" t="s">
        <v>271</v>
      </c>
      <c r="D86" s="89">
        <f>계약현황공개!C68</f>
        <v>1575000</v>
      </c>
      <c r="E86" s="89">
        <f>계약현황공개!E68</f>
        <v>1500000</v>
      </c>
      <c r="F86" s="90">
        <f>E86/D86</f>
        <v>0.95238095238095233</v>
      </c>
    </row>
    <row r="87" spans="1:6" ht="25.5" customHeight="1" x14ac:dyDescent="0.15">
      <c r="A87" s="134" t="s">
        <v>24</v>
      </c>
      <c r="B87" s="75" t="s">
        <v>38</v>
      </c>
      <c r="C87" s="184" t="s">
        <v>120</v>
      </c>
      <c r="D87" s="138" t="s">
        <v>37</v>
      </c>
      <c r="E87" s="139"/>
      <c r="F87" s="140"/>
    </row>
    <row r="88" spans="1:6" ht="25.5" customHeight="1" x14ac:dyDescent="0.15">
      <c r="A88" s="136"/>
      <c r="B88" s="77" t="str">
        <f>계약현황공개!E72</f>
        <v>커넥티움</v>
      </c>
      <c r="C88" s="78" t="s">
        <v>272</v>
      </c>
      <c r="D88" s="218" t="str">
        <f>계약현황공개!E73</f>
        <v>경기도 성남시 중원구 둔촌대로 190번길 2, 가동601호</v>
      </c>
      <c r="E88" s="219"/>
      <c r="F88" s="220"/>
    </row>
    <row r="89" spans="1:6" ht="25.5" customHeight="1" x14ac:dyDescent="0.15">
      <c r="A89" s="80" t="s">
        <v>121</v>
      </c>
      <c r="B89" s="206" t="s">
        <v>172</v>
      </c>
      <c r="C89" s="207"/>
      <c r="D89" s="207"/>
      <c r="E89" s="207"/>
      <c r="F89" s="208"/>
    </row>
    <row r="90" spans="1:6" ht="25.5" customHeight="1" x14ac:dyDescent="0.15">
      <c r="A90" s="80" t="s">
        <v>36</v>
      </c>
      <c r="B90" s="206" t="s">
        <v>19</v>
      </c>
      <c r="C90" s="207"/>
      <c r="D90" s="207"/>
      <c r="E90" s="207"/>
      <c r="F90" s="208"/>
    </row>
    <row r="91" spans="1:6" ht="25.5" customHeight="1" thickBot="1" x14ac:dyDescent="0.2">
      <c r="A91" s="79" t="s">
        <v>35</v>
      </c>
      <c r="B91" s="209"/>
      <c r="C91" s="210"/>
      <c r="D91" s="210"/>
      <c r="E91" s="210"/>
      <c r="F91" s="211"/>
    </row>
    <row r="92" spans="1:6" ht="15" thickTop="1" thickBot="1" x14ac:dyDescent="0.2"/>
    <row r="93" spans="1:6" ht="25.5" customHeight="1" thickTop="1" x14ac:dyDescent="0.15">
      <c r="A93" s="74" t="s">
        <v>45</v>
      </c>
      <c r="B93" s="212" t="str">
        <f>계약현황공개!C75</f>
        <v>2022년 꿈飛UP 프로젝트 프로그램 지급</v>
      </c>
      <c r="C93" s="213"/>
      <c r="D93" s="213"/>
      <c r="E93" s="213"/>
      <c r="F93" s="214"/>
    </row>
    <row r="94" spans="1:6" ht="25.5" customHeight="1" x14ac:dyDescent="0.15">
      <c r="A94" s="134" t="s">
        <v>44</v>
      </c>
      <c r="B94" s="215" t="s">
        <v>27</v>
      </c>
      <c r="C94" s="215" t="s">
        <v>78</v>
      </c>
      <c r="D94" s="75" t="s">
        <v>43</v>
      </c>
      <c r="E94" s="75" t="s">
        <v>28</v>
      </c>
      <c r="F94" s="76" t="s">
        <v>42</v>
      </c>
    </row>
    <row r="95" spans="1:6" ht="25.5" customHeight="1" x14ac:dyDescent="0.15">
      <c r="A95" s="135"/>
      <c r="B95" s="216"/>
      <c r="C95" s="217"/>
      <c r="D95" s="75" t="s">
        <v>41</v>
      </c>
      <c r="E95" s="75" t="s">
        <v>40</v>
      </c>
      <c r="F95" s="76" t="s">
        <v>39</v>
      </c>
    </row>
    <row r="96" spans="1:6" ht="39" customHeight="1" x14ac:dyDescent="0.15">
      <c r="A96" s="136"/>
      <c r="B96" s="87" t="str">
        <f>계약현황공개!C78</f>
        <v>2022.07.19.</v>
      </c>
      <c r="C96" s="86" t="s">
        <v>273</v>
      </c>
      <c r="D96" s="89">
        <f>계약현황공개!C76</f>
        <v>1400000</v>
      </c>
      <c r="E96" s="89">
        <f>계약현황공개!E76</f>
        <v>1330000</v>
      </c>
      <c r="F96" s="90">
        <f>E96/D96</f>
        <v>0.95</v>
      </c>
    </row>
    <row r="97" spans="1:6" ht="25.5" customHeight="1" x14ac:dyDescent="0.15">
      <c r="A97" s="134" t="s">
        <v>24</v>
      </c>
      <c r="B97" s="75" t="s">
        <v>38</v>
      </c>
      <c r="C97" s="184" t="s">
        <v>120</v>
      </c>
      <c r="D97" s="138" t="s">
        <v>37</v>
      </c>
      <c r="E97" s="139"/>
      <c r="F97" s="140"/>
    </row>
    <row r="98" spans="1:6" ht="25.5" customHeight="1" x14ac:dyDescent="0.15">
      <c r="A98" s="136"/>
      <c r="B98" s="77" t="str">
        <f>계약현황공개!E80</f>
        <v>㈜아름다운여행세상</v>
      </c>
      <c r="C98" s="78" t="s">
        <v>274</v>
      </c>
      <c r="D98" s="218" t="str">
        <f>계약현황공개!E81</f>
        <v>서울시 성북구 동소문로11, 3층 301호(동소문동1가. 세화빌딩)</v>
      </c>
      <c r="E98" s="219"/>
      <c r="F98" s="220"/>
    </row>
    <row r="99" spans="1:6" ht="25.5" customHeight="1" x14ac:dyDescent="0.15">
      <c r="A99" s="80" t="s">
        <v>121</v>
      </c>
      <c r="B99" s="206" t="s">
        <v>172</v>
      </c>
      <c r="C99" s="207"/>
      <c r="D99" s="207"/>
      <c r="E99" s="207"/>
      <c r="F99" s="208"/>
    </row>
    <row r="100" spans="1:6" ht="25.5" customHeight="1" x14ac:dyDescent="0.15">
      <c r="A100" s="80" t="s">
        <v>36</v>
      </c>
      <c r="B100" s="206" t="s">
        <v>19</v>
      </c>
      <c r="C100" s="207"/>
      <c r="D100" s="207"/>
      <c r="E100" s="207"/>
      <c r="F100" s="208"/>
    </row>
    <row r="101" spans="1:6" ht="25.5" customHeight="1" thickBot="1" x14ac:dyDescent="0.2">
      <c r="A101" s="79" t="s">
        <v>35</v>
      </c>
      <c r="B101" s="209"/>
      <c r="C101" s="210"/>
      <c r="D101" s="210"/>
      <c r="E101" s="210"/>
      <c r="F101" s="211"/>
    </row>
    <row r="102" spans="1:6" ht="14.25" thickTop="1" x14ac:dyDescent="0.15"/>
  </sheetData>
  <mergeCells count="71">
    <mergeCell ref="B101:F101"/>
    <mergeCell ref="B94:B95"/>
    <mergeCell ref="C94:C95"/>
    <mergeCell ref="D98:F98"/>
    <mergeCell ref="B99:F99"/>
    <mergeCell ref="B100:F100"/>
    <mergeCell ref="D88:F88"/>
    <mergeCell ref="B89:F89"/>
    <mergeCell ref="B90:F90"/>
    <mergeCell ref="B91:F91"/>
    <mergeCell ref="B93:F93"/>
    <mergeCell ref="B80:F80"/>
    <mergeCell ref="B81:F81"/>
    <mergeCell ref="B83:F83"/>
    <mergeCell ref="B84:B85"/>
    <mergeCell ref="C84:C85"/>
    <mergeCell ref="B73:F73"/>
    <mergeCell ref="B74:B75"/>
    <mergeCell ref="C74:C75"/>
    <mergeCell ref="D78:F78"/>
    <mergeCell ref="B79:F79"/>
    <mergeCell ref="B69:F69"/>
    <mergeCell ref="B70:F70"/>
    <mergeCell ref="B71:F71"/>
    <mergeCell ref="B61:F61"/>
    <mergeCell ref="B63:F63"/>
    <mergeCell ref="B64:B65"/>
    <mergeCell ref="C64:C65"/>
    <mergeCell ref="D68:F68"/>
    <mergeCell ref="B54:B55"/>
    <mergeCell ref="C54:C55"/>
    <mergeCell ref="D58:F58"/>
    <mergeCell ref="B59:F59"/>
    <mergeCell ref="B60:F60"/>
    <mergeCell ref="D48:F48"/>
    <mergeCell ref="B49:F49"/>
    <mergeCell ref="B50:F50"/>
    <mergeCell ref="B51:F51"/>
    <mergeCell ref="B53:F53"/>
    <mergeCell ref="B40:F40"/>
    <mergeCell ref="B41:F41"/>
    <mergeCell ref="B43:F43"/>
    <mergeCell ref="B44:B45"/>
    <mergeCell ref="C44:C45"/>
    <mergeCell ref="B33:F33"/>
    <mergeCell ref="B34:B35"/>
    <mergeCell ref="C34:C35"/>
    <mergeCell ref="D38:F38"/>
    <mergeCell ref="B39:F39"/>
    <mergeCell ref="B10:F10"/>
    <mergeCell ref="B11:F11"/>
    <mergeCell ref="D8:F8"/>
    <mergeCell ref="A1:F1"/>
    <mergeCell ref="B3:F3"/>
    <mergeCell ref="B4:B5"/>
    <mergeCell ref="C4:C5"/>
    <mergeCell ref="B9:F9"/>
    <mergeCell ref="B19:F19"/>
    <mergeCell ref="B20:F20"/>
    <mergeCell ref="B13:F13"/>
    <mergeCell ref="D18:F18"/>
    <mergeCell ref="B14:B15"/>
    <mergeCell ref="C14:C15"/>
    <mergeCell ref="B29:F29"/>
    <mergeCell ref="B30:F30"/>
    <mergeCell ref="B31:F31"/>
    <mergeCell ref="B21:F21"/>
    <mergeCell ref="B23:F23"/>
    <mergeCell ref="B24:B25"/>
    <mergeCell ref="C24:C25"/>
    <mergeCell ref="D28:F28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 발주계획</vt:lpstr>
      <vt:lpstr>공사 발주계획</vt:lpstr>
      <vt:lpstr>개찰현황</vt:lpstr>
      <vt:lpstr>입찰현황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Windows 사용자</cp:lastModifiedBy>
  <cp:lastPrinted>2021-08-12T04:34:05Z</cp:lastPrinted>
  <dcterms:created xsi:type="dcterms:W3CDTF">2014-01-20T06:24:27Z</dcterms:created>
  <dcterms:modified xsi:type="dcterms:W3CDTF">2022-08-26T08:59:34Z</dcterms:modified>
</cp:coreProperties>
</file>